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40" windowWidth="13395" windowHeight="4500" tabRatio="910"/>
  </bookViews>
  <sheets>
    <sheet name="N1" sheetId="5" r:id="rId1"/>
    <sheet name="SV2" sheetId="2" r:id="rId2"/>
    <sheet name="SR3" sheetId="6" r:id="rId3"/>
    <sheet name="SM4" sheetId="3" r:id="rId4"/>
    <sheet name="TR5" sheetId="7" r:id="rId5"/>
    <sheet name="F" sheetId="13" r:id="rId6"/>
    <sheet name="SHR6" sheetId="8" r:id="rId7"/>
    <sheet name="RD" sheetId="9" r:id="rId8"/>
    <sheet name="AC" sheetId="1" r:id="rId9"/>
    <sheet name="CTR" sheetId="11" r:id="rId10"/>
    <sheet name="TG" sheetId="14" r:id="rId11"/>
    <sheet name="DR" sheetId="12" r:id="rId12"/>
  </sheets>
  <definedNames>
    <definedName name="_xlnm._FilterDatabase" localSheetId="5" hidden="1">F!$A$3:$D$8</definedName>
    <definedName name="_xlnm._FilterDatabase" localSheetId="1" hidden="1">'SV2'!$F$1:$I$13</definedName>
    <definedName name="customername1">Table18[Customer]</definedName>
    <definedName name="customernames">DR!$I$5:$I$10</definedName>
  </definedNames>
  <calcPr calcId="145621"/>
</workbook>
</file>

<file path=xl/calcChain.xml><?xml version="1.0" encoding="utf-8"?>
<calcChain xmlns="http://schemas.openxmlformats.org/spreadsheetml/2006/main">
  <c r="D7" i="9" l="1"/>
  <c r="G5" i="12" l="1"/>
  <c r="D9" i="11"/>
  <c r="D8" i="11"/>
  <c r="D7" i="11"/>
  <c r="D6" i="11"/>
  <c r="D5" i="11"/>
  <c r="D4" i="11"/>
  <c r="I15" i="13"/>
  <c r="I14" i="13"/>
  <c r="I13" i="13"/>
  <c r="I12" i="13"/>
  <c r="I11" i="13"/>
  <c r="D15" i="13"/>
  <c r="D14" i="13"/>
  <c r="D13" i="13"/>
  <c r="D12" i="13"/>
  <c r="D11" i="13"/>
  <c r="G4" i="12"/>
  <c r="D10" i="9"/>
  <c r="D9" i="9"/>
  <c r="D8" i="9"/>
  <c r="D6" i="9"/>
  <c r="D5" i="9"/>
  <c r="D4" i="9"/>
  <c r="D8" i="8"/>
  <c r="D7" i="8"/>
  <c r="D6" i="8"/>
  <c r="D5" i="8"/>
  <c r="D4" i="8"/>
  <c r="D8" i="7"/>
  <c r="D7" i="7"/>
  <c r="D6" i="7"/>
  <c r="D5" i="7"/>
  <c r="D4" i="7"/>
  <c r="D8" i="3"/>
  <c r="D7" i="3"/>
  <c r="D6" i="3"/>
  <c r="D9" i="3" s="1"/>
  <c r="D5" i="3"/>
  <c r="D4" i="3"/>
  <c r="E7" i="2"/>
  <c r="E5" i="2"/>
  <c r="E6" i="2"/>
  <c r="E8" i="2"/>
  <c r="E4" i="2"/>
  <c r="G455" i="1"/>
</calcChain>
</file>

<file path=xl/sharedStrings.xml><?xml version="1.0" encoding="utf-8"?>
<sst xmlns="http://schemas.openxmlformats.org/spreadsheetml/2006/main" count="1530" uniqueCount="80">
  <si>
    <t>Product</t>
  </si>
  <si>
    <t>Boeing 710</t>
  </si>
  <si>
    <t>Air Bus A310</t>
  </si>
  <si>
    <t>Air Bus A330</t>
  </si>
  <si>
    <t>Air Bus A340</t>
  </si>
  <si>
    <t>Air Bus A350</t>
  </si>
  <si>
    <t>Air Bus A360</t>
  </si>
  <si>
    <t>Air Bus A370</t>
  </si>
  <si>
    <t>Air Bus A380</t>
  </si>
  <si>
    <t>Boeing 727</t>
  </si>
  <si>
    <t>Boeing 747</t>
  </si>
  <si>
    <t>Boeing 767</t>
  </si>
  <si>
    <t>Boeing 757</t>
  </si>
  <si>
    <t>Boeing 737</t>
  </si>
  <si>
    <t>Sales person</t>
  </si>
  <si>
    <t>Pilot</t>
  </si>
  <si>
    <t>Co Pilot</t>
  </si>
  <si>
    <t>Air Hostess</t>
  </si>
  <si>
    <t>Navigator</t>
  </si>
  <si>
    <t>Purser</t>
  </si>
  <si>
    <t>Load Master</t>
  </si>
  <si>
    <t>PIA</t>
  </si>
  <si>
    <t>Shaheen</t>
  </si>
  <si>
    <t>AirBlue</t>
  </si>
  <si>
    <t>Bhoja Air</t>
  </si>
  <si>
    <t>Sharif Airlines</t>
  </si>
  <si>
    <t>Air Indus Airlines</t>
  </si>
  <si>
    <t>Customer</t>
  </si>
  <si>
    <t>Units Sold</t>
  </si>
  <si>
    <t>Price</t>
  </si>
  <si>
    <t>Total</t>
  </si>
  <si>
    <t>Year</t>
  </si>
  <si>
    <t>Students</t>
  </si>
  <si>
    <t>Subject</t>
  </si>
  <si>
    <t>Marks obtained</t>
  </si>
  <si>
    <t>Iron Man</t>
  </si>
  <si>
    <t>Hulk</t>
  </si>
  <si>
    <t>Thor</t>
  </si>
  <si>
    <t>Super man</t>
  </si>
  <si>
    <t>Hawkeye</t>
  </si>
  <si>
    <t>Black Widow</t>
  </si>
  <si>
    <t>STARK</t>
  </si>
  <si>
    <t>Anger Management</t>
  </si>
  <si>
    <t>Galactic travel</t>
  </si>
  <si>
    <t>Steel</t>
  </si>
  <si>
    <t>Stealth Science</t>
  </si>
  <si>
    <t>Perception Management</t>
  </si>
  <si>
    <t xml:space="preserve">Sales </t>
  </si>
  <si>
    <t>Budgeted Sales</t>
  </si>
  <si>
    <t>Actual Sales</t>
  </si>
  <si>
    <t>Variance</t>
  </si>
  <si>
    <t>ABC</t>
  </si>
  <si>
    <t>CDE</t>
  </si>
  <si>
    <t>EFG</t>
  </si>
  <si>
    <t>GHI</t>
  </si>
  <si>
    <t>IJK</t>
  </si>
  <si>
    <t>Per unit selling price</t>
  </si>
  <si>
    <t>Total revenue</t>
  </si>
  <si>
    <t>AK 47</t>
  </si>
  <si>
    <t>GRENADES</t>
  </si>
  <si>
    <t>FLASH BANGS</t>
  </si>
  <si>
    <t>DESERT EAGLE</t>
  </si>
  <si>
    <t>SNIPER</t>
  </si>
  <si>
    <t>GLOCK</t>
  </si>
  <si>
    <t>Total cost</t>
  </si>
  <si>
    <t>Column3</t>
  </si>
  <si>
    <t>Table</t>
  </si>
  <si>
    <t>Normal Range</t>
  </si>
  <si>
    <t>Profit (loss) Margin</t>
  </si>
  <si>
    <t>Total Sales with structured reference</t>
  </si>
  <si>
    <t>Total sales with cell reference</t>
  </si>
  <si>
    <t>DEF</t>
  </si>
  <si>
    <t>JKL</t>
  </si>
  <si>
    <t>MNO</t>
  </si>
  <si>
    <t>PQR</t>
  </si>
  <si>
    <t>Customer names with normal named range</t>
  </si>
  <si>
    <t>Customer names with tabular range</t>
  </si>
  <si>
    <t>STU</t>
  </si>
  <si>
    <t>VWX</t>
  </si>
  <si>
    <t>YZA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</si>
</sst>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/>
        <bgColor theme="7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7" tint="0.39997558519241921"/>
      </bottom>
      <diagonal/>
    </border>
    <border>
      <left/>
      <right/>
      <top style="thin">
        <color theme="7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7" fontId="0" fillId="0" borderId="0" xfId="0" applyNumberFormat="1"/>
    <xf numFmtId="0" fontId="0" fillId="0" borderId="0" xfId="0" applyNumberFormat="1"/>
    <xf numFmtId="0" fontId="0" fillId="4" borderId="2" xfId="0" applyFont="1" applyFill="1" applyBorder="1"/>
    <xf numFmtId="0" fontId="0" fillId="0" borderId="2" xfId="0" applyFont="1" applyBorder="1"/>
    <xf numFmtId="0" fontId="0" fillId="6" borderId="0" xfId="0" applyFill="1"/>
    <xf numFmtId="0" fontId="0" fillId="3" borderId="1" xfId="0" applyFont="1" applyFill="1" applyBorder="1"/>
    <xf numFmtId="0" fontId="0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5" borderId="6" xfId="0" applyFont="1" applyFill="1" applyBorder="1"/>
    <xf numFmtId="0" fontId="0" fillId="7" borderId="0" xfId="0" applyFill="1"/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2" fillId="0" borderId="0" xfId="0" applyFont="1"/>
    <xf numFmtId="0" fontId="0" fillId="4" borderId="7" xfId="0" applyFont="1" applyFill="1" applyBorder="1"/>
    <xf numFmtId="0" fontId="1" fillId="2" borderId="0" xfId="0" applyFont="1" applyFill="1" applyBorder="1"/>
  </cellXfs>
  <cellStyles count="1">
    <cellStyle name="Normal" xfId="0" builtinId="0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2" formatCode="mmm\-yy"/>
    </dxf>
    <dxf>
      <numFmt numFmtId="22" formatCode="mmm\-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border outline="0">
        <top style="thin">
          <color theme="7" tint="0.39997558519241921"/>
        </top>
      </border>
    </dxf>
    <dxf>
      <border outline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</dxf>
    <dxf>
      <border outline="0"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7"/>
          <bgColor theme="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  <border diagonalUp="0" diagonalDown="0">
        <left/>
        <right/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border outline="0">
        <top style="thin">
          <color theme="7" tint="0.39997558519241921"/>
        </top>
      </border>
    </dxf>
    <dxf>
      <border outline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7" tint="0.79998168889431442"/>
          <bgColor theme="7" tint="0.79998168889431442"/>
        </patternFill>
      </fill>
    </dxf>
    <dxf>
      <border outline="0"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7"/>
          <bgColor theme="7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7" tint="-0.2499465926084170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ont>
        <b/>
        <i val="0"/>
        <color theme="5" tint="-0.24994659260841701"/>
      </font>
    </dxf>
  </dxfs>
  <tableStyles count="4" defaultTableStyle="TableStyleMedium2" defaultPivotStyle="PivotStyleLight16">
    <tableStyle name="Table Style 1" pivot="0" count="0"/>
    <tableStyle name="Table Style 2" pivot="0" count="1">
      <tableStyleElement type="firstColumn" dxfId="36"/>
    </tableStyle>
    <tableStyle name="Table Style 3" pivot="0" count="1">
      <tableStyleElement type="firstColumn" dxfId="35"/>
    </tableStyle>
    <tableStyle name="Table Style 4" pivot="0" count="1">
      <tableStyleElement type="secondRowStripe" size="3" dxfId="3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SuperStudents" displayName="SuperStudents" ref="A3:C9" totalsRowShown="0">
  <autoFilter ref="A3:C9"/>
  <tableColumns count="3">
    <tableColumn id="1" name="Students"/>
    <tableColumn id="2" name="Subject"/>
    <tableColumn id="3" name="Marks obtained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SalesDuplicate" displayName="SalesDuplicate" ref="A3:D10">
  <autoFilter ref="A3:D10"/>
  <tableColumns count="4">
    <tableColumn id="1" name="Product" totalsRowLabel="Total"/>
    <tableColumn id="2" name="Budgeted Sales" totalsRowFunction="sum"/>
    <tableColumn id="3" name="Actual Sales" totalsRowFunction="sum"/>
    <tableColumn id="4" name="Variance" totalsRowFunction="sum">
      <calculatedColumnFormula>C4-B4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" name="AirCraftSales" displayName="AirCraftSales" ref="A1:G455" totalsRowCount="1">
  <autoFilter ref="A1:G454"/>
  <tableColumns count="7">
    <tableColumn id="9" name="Year" totalsRowLabel="Total"/>
    <tableColumn id="11" name="Customer" dataDxfId="12"/>
    <tableColumn id="10" name="Sales person" dataDxfId="11"/>
    <tableColumn id="1" name="Product" dataDxfId="10"/>
    <tableColumn id="2" name="Units Sold" dataDxfId="9"/>
    <tableColumn id="3" name="Price" dataDxfId="8"/>
    <tableColumn id="4" name="Total" totalsRowFunction="sum" dataDxf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5" name="Table15" displayName="Table15" ref="A3:D9" totalsRowShown="0" headerRowDxfId="0" dataDxfId="1" tableBorderDxfId="6">
  <autoFilter ref="A3:D9"/>
  <tableColumns count="4">
    <tableColumn id="1" name="Product" dataDxfId="5"/>
    <tableColumn id="2" name="Budgeted Sales" dataDxfId="4"/>
    <tableColumn id="3" name="Actual Sales" dataDxfId="3"/>
    <tableColumn id="4" name="Variance" dataDxfId="2">
      <calculatedColumnFormula>C4-B4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9" name="SimpleSale20" displayName="SimpleSale20" ref="B3:B8">
  <autoFilter ref="B3:B8"/>
  <tableColumns count="1">
    <tableColumn id="2" name="Sales " totalsRowFunction="sum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0" name="SimpleSale" displayName="SimpleSale" ref="C3:C10">
  <autoFilter ref="C3:C10"/>
  <tableColumns count="1">
    <tableColumn id="2" name="Sales " totalsRowFunction="sum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8" name="Table18" displayName="Table18" ref="J4:J13" totalsRowShown="0">
  <autoFilter ref="J4:J13"/>
  <tableColumns count="1">
    <tableColumn id="1" name="Custom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SalesTable" displayName="SalesTable" ref="E3:F9" totalsRowShown="0">
  <autoFilter ref="E3:F9"/>
  <tableColumns count="2">
    <tableColumn id="1" name="Year"/>
    <tableColumn id="2" name="Sales 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alesVariance" displayName="SalesVariance" ref="A3:E8" totalsRowShown="0">
  <autoFilter ref="A3:E8"/>
  <tableColumns count="5">
    <tableColumn id="1" name="Product"/>
    <tableColumn id="2" name="Budgeted Sales"/>
    <tableColumn id="7" name="Column3"/>
    <tableColumn id="3" name="Actual Sales"/>
    <tableColumn id="4" name="Variance">
      <calculatedColumnFormula>D4-B4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1" name="ProfitPercent" displayName="ProfitPercent" ref="B12:G18" totalsRowShown="0">
  <autoFilter ref="B12:G18"/>
  <tableColumns count="6">
    <tableColumn id="1" name="Product"/>
    <tableColumn id="2" name="Units Sold"/>
    <tableColumn id="3" name="Per unit selling price"/>
    <tableColumn id="4" name="Total revenue" dataDxfId="33"/>
    <tableColumn id="7" name="Total cost" dataDxfId="32"/>
    <tableColumn id="5" name="Profit (loss) Margin" data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SalesStyle" displayName="SalesStyle" ref="A3:D9" totalsRowCount="1">
  <autoFilter ref="A3:D8"/>
  <tableColumns count="4">
    <tableColumn id="1" name="Product" totalsRowLabel="Total"/>
    <tableColumn id="2" name="Budgeted Sales"/>
    <tableColumn id="3" name="Actual Sales"/>
    <tableColumn id="4" name="Variance" totalsRowFunction="sum">
      <calculatedColumnFormula>C4-B4</calculatedColumnFormula>
    </tableColumn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7" name="SalesTotalRow" displayName="SalesTotalRow" ref="A3:D8">
  <autoFilter ref="A3:D8"/>
  <tableColumns count="4">
    <tableColumn id="1" name="Product" totalsRowLabel="Total"/>
    <tableColumn id="2" name="Budgeted Sales" totalsRowFunction="count"/>
    <tableColumn id="3" name="Actual Sales" totalsRowFunction="average"/>
    <tableColumn id="4" name="Variance" totalsRowFunction="sum">
      <calculatedColumnFormula>C4-B4</calculatedColumnFormula>
    </tableColumn>
  </tableColumns>
  <tableStyleInfo name="TableStyleMedium5" showFirstColumn="0" showLastColumn="0" showRowStripes="1" showColumnStripes="0"/>
</table>
</file>

<file path=xl/tables/table7.xml><?xml version="1.0" encoding="utf-8"?>
<table xmlns="http://schemas.openxmlformats.org/spreadsheetml/2006/main" id="12" name="Table12" displayName="Table12" ref="A10:D15" totalsRowShown="0" headerRowDxfId="30" dataDxfId="28" headerRowBorderDxfId="29" tableBorderDxfId="27" totalsRowBorderDxfId="26">
  <autoFilter ref="A10:D15"/>
  <sortState ref="A11:D15">
    <sortCondition ref="A10:A15"/>
  </sortState>
  <tableColumns count="4">
    <tableColumn id="1" name="Product" dataDxfId="25"/>
    <tableColumn id="2" name="Budgeted Sales" dataDxfId="24"/>
    <tableColumn id="3" name="Actual Sales" dataDxfId="23"/>
    <tableColumn id="4" name="Variance" dataDxfId="22">
      <calculatedColumnFormula>C11-B11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3" name="Table13" displayName="Table13" ref="F10:I15" totalsRowShown="0" headerRowDxfId="21" dataDxfId="19" headerRowBorderDxfId="20" tableBorderDxfId="18" totalsRowBorderDxfId="17">
  <autoFilter ref="F10:I15"/>
  <sortState ref="F11:I15">
    <sortCondition ref="F10:F15"/>
  </sortState>
  <tableColumns count="4">
    <tableColumn id="1" name="Product" dataDxfId="16"/>
    <tableColumn id="2" name="Budgeted Sales" dataDxfId="15"/>
    <tableColumn id="3" name="Actual Sales" dataDxfId="14"/>
    <tableColumn id="4" name="Variance" dataDxfId="13">
      <calculatedColumnFormula>H11-G11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8" name="SalesHeader" displayName="SalesHeader" ref="A3:D8">
  <autoFilter ref="A3:D8"/>
  <tableColumns count="4">
    <tableColumn id="1" name="Product" totalsRowLabel="Total"/>
    <tableColumn id="2" name="Budgeted Sales" totalsRowFunction="sum"/>
    <tableColumn id="3" name="Actual Sales" totalsRowFunction="sum"/>
    <tableColumn id="4" name="Variance" totalsRowFunction="sum">
      <calculatedColumnFormula>C4-B4</calculatedColumnFormula>
    </tableColumn>
  </tableColumns>
  <tableStyleInfo name="TableStyleMedium17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"/>
  <sheetViews>
    <sheetView tabSelected="1" workbookViewId="0">
      <selection activeCell="J14" sqref="J14"/>
    </sheetView>
  </sheetViews>
  <sheetFormatPr defaultRowHeight="15" x14ac:dyDescent="0.25"/>
  <cols>
    <col min="1" max="1" width="12.28515625" bestFit="1" customWidth="1"/>
    <col min="2" max="2" width="23.28515625" bestFit="1" customWidth="1"/>
    <col min="3" max="3" width="17" customWidth="1"/>
  </cols>
  <sheetData>
    <row r="3" spans="1:6" x14ac:dyDescent="0.25">
      <c r="A3" t="s">
        <v>32</v>
      </c>
      <c r="B3" t="s">
        <v>33</v>
      </c>
      <c r="C3" t="s">
        <v>34</v>
      </c>
      <c r="E3" t="s">
        <v>31</v>
      </c>
      <c r="F3" t="s">
        <v>47</v>
      </c>
    </row>
    <row r="4" spans="1:6" x14ac:dyDescent="0.25">
      <c r="A4" t="s">
        <v>35</v>
      </c>
      <c r="B4" t="s">
        <v>41</v>
      </c>
      <c r="C4">
        <v>8.1999999999999993</v>
      </c>
      <c r="E4">
        <v>2010</v>
      </c>
      <c r="F4">
        <v>100</v>
      </c>
    </row>
    <row r="5" spans="1:6" x14ac:dyDescent="0.25">
      <c r="A5" t="s">
        <v>36</v>
      </c>
      <c r="B5" t="s">
        <v>42</v>
      </c>
      <c r="C5">
        <v>7.9</v>
      </c>
      <c r="E5">
        <v>2011</v>
      </c>
      <c r="F5">
        <v>200</v>
      </c>
    </row>
    <row r="6" spans="1:6" x14ac:dyDescent="0.25">
      <c r="A6" t="s">
        <v>37</v>
      </c>
      <c r="B6" t="s">
        <v>43</v>
      </c>
      <c r="C6">
        <v>7.3</v>
      </c>
      <c r="E6">
        <v>2012</v>
      </c>
      <c r="F6">
        <v>300</v>
      </c>
    </row>
    <row r="7" spans="1:6" x14ac:dyDescent="0.25">
      <c r="A7" t="s">
        <v>38</v>
      </c>
      <c r="B7" t="s">
        <v>44</v>
      </c>
      <c r="C7">
        <v>8.8000000000000007</v>
      </c>
      <c r="E7">
        <v>2013</v>
      </c>
      <c r="F7">
        <v>400</v>
      </c>
    </row>
    <row r="8" spans="1:6" x14ac:dyDescent="0.25">
      <c r="A8" t="s">
        <v>39</v>
      </c>
      <c r="B8" t="s">
        <v>45</v>
      </c>
      <c r="C8">
        <v>7.5</v>
      </c>
      <c r="E8">
        <v>2014</v>
      </c>
      <c r="F8">
        <v>500</v>
      </c>
    </row>
    <row r="9" spans="1:6" x14ac:dyDescent="0.25">
      <c r="A9" t="s">
        <v>40</v>
      </c>
      <c r="B9" t="s">
        <v>46</v>
      </c>
      <c r="C9">
        <v>6.9</v>
      </c>
      <c r="E9">
        <v>2015</v>
      </c>
      <c r="F9">
        <v>600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F8" sqref="F8"/>
    </sheetView>
  </sheetViews>
  <sheetFormatPr defaultRowHeight="15" x14ac:dyDescent="0.25"/>
  <cols>
    <col min="1" max="1" width="10.140625" bestFit="1" customWidth="1"/>
    <col min="2" max="2" width="17" bestFit="1" customWidth="1"/>
    <col min="3" max="3" width="13.85546875" bestFit="1" customWidth="1"/>
    <col min="4" max="4" width="11" bestFit="1" customWidth="1"/>
  </cols>
  <sheetData>
    <row r="3" spans="1:4" x14ac:dyDescent="0.25">
      <c r="A3" s="17" t="s">
        <v>0</v>
      </c>
      <c r="B3" s="17" t="s">
        <v>48</v>
      </c>
      <c r="C3" s="17" t="s">
        <v>49</v>
      </c>
      <c r="D3" s="17" t="s">
        <v>50</v>
      </c>
    </row>
    <row r="4" spans="1:4" x14ac:dyDescent="0.25">
      <c r="A4" s="6" t="s">
        <v>51</v>
      </c>
      <c r="B4" s="6">
        <v>1086</v>
      </c>
      <c r="C4" s="6">
        <v>1485</v>
      </c>
      <c r="D4" s="6">
        <f t="shared" ref="D4:D9" si="0">C4-B4</f>
        <v>399</v>
      </c>
    </row>
    <row r="5" spans="1:4" x14ac:dyDescent="0.25">
      <c r="A5" s="7" t="s">
        <v>52</v>
      </c>
      <c r="B5" s="7">
        <v>1108</v>
      </c>
      <c r="C5" s="7">
        <v>1539</v>
      </c>
      <c r="D5" s="7">
        <f t="shared" si="0"/>
        <v>431</v>
      </c>
    </row>
    <row r="6" spans="1:4" x14ac:dyDescent="0.25">
      <c r="A6" s="6" t="s">
        <v>53</v>
      </c>
      <c r="B6" s="6">
        <v>1503</v>
      </c>
      <c r="C6" s="6">
        <v>1937</v>
      </c>
      <c r="D6" s="6">
        <f t="shared" si="0"/>
        <v>434</v>
      </c>
    </row>
    <row r="7" spans="1:4" x14ac:dyDescent="0.25">
      <c r="A7" s="7" t="s">
        <v>54</v>
      </c>
      <c r="B7" s="7">
        <v>1893</v>
      </c>
      <c r="C7" s="7">
        <v>1854</v>
      </c>
      <c r="D7" s="7">
        <f t="shared" si="0"/>
        <v>-39</v>
      </c>
    </row>
    <row r="8" spans="1:4" x14ac:dyDescent="0.25">
      <c r="A8" s="6" t="s">
        <v>55</v>
      </c>
      <c r="B8" s="6">
        <v>1445</v>
      </c>
      <c r="C8" s="6">
        <v>1768</v>
      </c>
      <c r="D8" s="6">
        <f t="shared" si="0"/>
        <v>323</v>
      </c>
    </row>
    <row r="9" spans="1:4" x14ac:dyDescent="0.25">
      <c r="A9" s="7" t="s">
        <v>53</v>
      </c>
      <c r="B9" s="7">
        <v>2012</v>
      </c>
      <c r="C9" s="7">
        <v>547</v>
      </c>
      <c r="D9" s="7">
        <f t="shared" si="0"/>
        <v>-1465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8"/>
  <sheetViews>
    <sheetView workbookViewId="0">
      <selection activeCell="J5" sqref="J5"/>
    </sheetView>
  </sheetViews>
  <sheetFormatPr defaultRowHeight="15" x14ac:dyDescent="0.25"/>
  <sheetData>
    <row r="3" spans="2:2" x14ac:dyDescent="0.25">
      <c r="B3" t="s">
        <v>47</v>
      </c>
    </row>
    <row r="4" spans="2:2" x14ac:dyDescent="0.25">
      <c r="B4">
        <v>100</v>
      </c>
    </row>
    <row r="5" spans="2:2" x14ac:dyDescent="0.25">
      <c r="B5">
        <v>200</v>
      </c>
    </row>
    <row r="6" spans="2:2" x14ac:dyDescent="0.25">
      <c r="B6">
        <v>300</v>
      </c>
    </row>
    <row r="7" spans="2:2" x14ac:dyDescent="0.25">
      <c r="B7">
        <v>400</v>
      </c>
    </row>
    <row r="8" spans="2:2" x14ac:dyDescent="0.25">
      <c r="B8">
        <v>500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3"/>
  <sheetViews>
    <sheetView topLeftCell="H2" workbookViewId="0">
      <selection activeCell="N22" sqref="N22"/>
    </sheetView>
  </sheetViews>
  <sheetFormatPr defaultRowHeight="15" x14ac:dyDescent="0.25"/>
  <cols>
    <col min="3" max="3" width="12.7109375" bestFit="1" customWidth="1"/>
    <col min="6" max="6" width="34.42578125" bestFit="1" customWidth="1"/>
    <col min="9" max="9" width="15" customWidth="1"/>
    <col min="10" max="10" width="11.7109375" customWidth="1"/>
    <col min="11" max="11" width="9.140625" customWidth="1"/>
  </cols>
  <sheetData>
    <row r="3" spans="3:13" x14ac:dyDescent="0.25">
      <c r="C3" t="s">
        <v>47</v>
      </c>
    </row>
    <row r="4" spans="3:13" x14ac:dyDescent="0.25">
      <c r="C4">
        <v>100</v>
      </c>
      <c r="F4" t="s">
        <v>69</v>
      </c>
      <c r="G4" s="5">
        <f>SUM(SimpleSale[[Sales ]])</f>
        <v>2800</v>
      </c>
      <c r="I4" s="15" t="s">
        <v>27</v>
      </c>
      <c r="J4" t="s">
        <v>27</v>
      </c>
      <c r="M4" t="s">
        <v>75</v>
      </c>
    </row>
    <row r="5" spans="3:13" x14ac:dyDescent="0.25">
      <c r="C5">
        <v>200</v>
      </c>
      <c r="F5" t="s">
        <v>70</v>
      </c>
      <c r="G5" s="12">
        <f>SUM(C4:C10)</f>
        <v>2800</v>
      </c>
      <c r="I5" t="s">
        <v>51</v>
      </c>
      <c r="J5" t="s">
        <v>51</v>
      </c>
      <c r="M5" t="s">
        <v>76</v>
      </c>
    </row>
    <row r="6" spans="3:13" x14ac:dyDescent="0.25">
      <c r="C6">
        <v>300</v>
      </c>
      <c r="I6" t="s">
        <v>71</v>
      </c>
      <c r="J6" t="s">
        <v>71</v>
      </c>
    </row>
    <row r="7" spans="3:13" x14ac:dyDescent="0.25">
      <c r="C7">
        <v>400</v>
      </c>
      <c r="I7" t="s">
        <v>54</v>
      </c>
      <c r="J7" t="s">
        <v>54</v>
      </c>
    </row>
    <row r="8" spans="3:13" x14ac:dyDescent="0.25">
      <c r="C8">
        <v>500</v>
      </c>
      <c r="I8" t="s">
        <v>72</v>
      </c>
      <c r="J8" t="s">
        <v>72</v>
      </c>
    </row>
    <row r="9" spans="3:13" x14ac:dyDescent="0.25">
      <c r="C9">
        <v>600</v>
      </c>
      <c r="I9" t="s">
        <v>73</v>
      </c>
      <c r="J9" t="s">
        <v>73</v>
      </c>
    </row>
    <row r="10" spans="3:13" x14ac:dyDescent="0.25">
      <c r="C10">
        <v>700</v>
      </c>
      <c r="I10" t="s">
        <v>74</v>
      </c>
      <c r="J10" t="s">
        <v>74</v>
      </c>
    </row>
    <row r="11" spans="3:13" x14ac:dyDescent="0.25">
      <c r="I11" t="s">
        <v>77</v>
      </c>
      <c r="J11" t="s">
        <v>77</v>
      </c>
    </row>
    <row r="12" spans="3:13" x14ac:dyDescent="0.25">
      <c r="I12" t="s">
        <v>78</v>
      </c>
      <c r="J12" t="s">
        <v>78</v>
      </c>
    </row>
    <row r="13" spans="3:13" x14ac:dyDescent="0.25">
      <c r="J13" t="s">
        <v>79</v>
      </c>
    </row>
  </sheetData>
  <dataValidations count="2">
    <dataValidation type="list" allowBlank="1" showInputMessage="1" showErrorMessage="1" sqref="L4">
      <formula1>customernames</formula1>
    </dataValidation>
    <dataValidation type="list" allowBlank="1" showInputMessage="1" showErrorMessage="1" sqref="L5">
      <formula1>INDIRECT("table18[customer]")</formula1>
    </dataValidation>
  </dataValidation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workbookViewId="0">
      <selection activeCell="B21" sqref="B21"/>
    </sheetView>
  </sheetViews>
  <sheetFormatPr defaultRowHeight="15" x14ac:dyDescent="0.25"/>
  <cols>
    <col min="1" max="1" width="10" customWidth="1"/>
    <col min="2" max="2" width="16.7109375" customWidth="1"/>
    <col min="3" max="3" width="13.7109375" customWidth="1"/>
    <col min="4" max="4" width="10.85546875" customWidth="1"/>
    <col min="5" max="6" width="11.140625" bestFit="1" customWidth="1"/>
  </cols>
  <sheetData>
    <row r="3" spans="1:5" x14ac:dyDescent="0.25">
      <c r="A3" t="s">
        <v>0</v>
      </c>
      <c r="B3" t="s">
        <v>48</v>
      </c>
      <c r="C3" t="s">
        <v>65</v>
      </c>
      <c r="D3" t="s">
        <v>49</v>
      </c>
      <c r="E3" t="s">
        <v>50</v>
      </c>
    </row>
    <row r="4" spans="1:5" x14ac:dyDescent="0.25">
      <c r="A4" t="s">
        <v>51</v>
      </c>
      <c r="B4">
        <v>1086</v>
      </c>
      <c r="D4">
        <v>1485</v>
      </c>
      <c r="E4">
        <f>D4-B4</f>
        <v>399</v>
      </c>
    </row>
    <row r="5" spans="1:5" x14ac:dyDescent="0.25">
      <c r="A5" t="s">
        <v>52</v>
      </c>
      <c r="B5">
        <v>1108</v>
      </c>
      <c r="D5">
        <v>1539</v>
      </c>
      <c r="E5">
        <f>D5-B5</f>
        <v>431</v>
      </c>
    </row>
    <row r="6" spans="1:5" x14ac:dyDescent="0.25">
      <c r="A6" t="s">
        <v>53</v>
      </c>
      <c r="B6">
        <v>1503</v>
      </c>
      <c r="D6">
        <v>1937</v>
      </c>
      <c r="E6">
        <f>D6-B6</f>
        <v>434</v>
      </c>
    </row>
    <row r="7" spans="1:5" x14ac:dyDescent="0.25">
      <c r="A7" t="s">
        <v>54</v>
      </c>
      <c r="B7">
        <v>1893</v>
      </c>
      <c r="D7">
        <v>1854</v>
      </c>
      <c r="E7">
        <f>D7-B7</f>
        <v>-39</v>
      </c>
    </row>
    <row r="8" spans="1:5" x14ac:dyDescent="0.25">
      <c r="A8" t="s">
        <v>55</v>
      </c>
      <c r="B8">
        <v>1445</v>
      </c>
      <c r="D8">
        <v>1768</v>
      </c>
      <c r="E8">
        <f>D8-B8</f>
        <v>323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G24" sqref="G24"/>
    </sheetView>
  </sheetViews>
  <sheetFormatPr defaultRowHeight="15" x14ac:dyDescent="0.25"/>
  <cols>
    <col min="2" max="2" width="13.42578125" bestFit="1" customWidth="1"/>
    <col min="3" max="3" width="12.140625" customWidth="1"/>
    <col min="4" max="4" width="21.28515625" customWidth="1"/>
    <col min="5" max="6" width="15.42578125" customWidth="1"/>
    <col min="7" max="7" width="20.5703125" bestFit="1" customWidth="1"/>
  </cols>
  <sheetData>
    <row r="2" spans="1:7" ht="15.75" thickBot="1" x14ac:dyDescent="0.3"/>
    <row r="3" spans="1:7" ht="15.75" thickBot="1" x14ac:dyDescent="0.3">
      <c r="A3" s="14" t="s">
        <v>67</v>
      </c>
      <c r="B3" s="8" t="s">
        <v>0</v>
      </c>
      <c r="C3" s="9" t="s">
        <v>28</v>
      </c>
      <c r="D3" s="9" t="s">
        <v>56</v>
      </c>
      <c r="E3" s="9" t="s">
        <v>57</v>
      </c>
      <c r="F3" s="9" t="s">
        <v>64</v>
      </c>
      <c r="G3" s="10" t="s">
        <v>68</v>
      </c>
    </row>
    <row r="4" spans="1:7" x14ac:dyDescent="0.25">
      <c r="A4" s="14"/>
      <c r="B4" t="s">
        <v>58</v>
      </c>
      <c r="C4">
        <v>100</v>
      </c>
      <c r="D4">
        <v>3420</v>
      </c>
      <c r="F4">
        <v>508392</v>
      </c>
    </row>
    <row r="5" spans="1:7" x14ac:dyDescent="0.25">
      <c r="A5" s="14"/>
      <c r="B5" t="s">
        <v>59</v>
      </c>
      <c r="C5">
        <v>200</v>
      </c>
      <c r="D5">
        <v>1343</v>
      </c>
      <c r="F5">
        <v>888708</v>
      </c>
    </row>
    <row r="6" spans="1:7" x14ac:dyDescent="0.25">
      <c r="A6" s="14"/>
      <c r="B6" t="s">
        <v>60</v>
      </c>
      <c r="C6">
        <v>300</v>
      </c>
      <c r="D6">
        <v>3197</v>
      </c>
      <c r="F6">
        <v>636191</v>
      </c>
    </row>
    <row r="7" spans="1:7" x14ac:dyDescent="0.25">
      <c r="A7" s="14"/>
      <c r="B7" t="s">
        <v>61</v>
      </c>
      <c r="C7">
        <v>400</v>
      </c>
      <c r="D7">
        <v>1378</v>
      </c>
      <c r="F7">
        <v>559402</v>
      </c>
    </row>
    <row r="8" spans="1:7" x14ac:dyDescent="0.25">
      <c r="A8" s="14"/>
      <c r="B8" t="s">
        <v>62</v>
      </c>
      <c r="C8">
        <v>500</v>
      </c>
      <c r="D8">
        <v>3948</v>
      </c>
      <c r="F8">
        <v>695373</v>
      </c>
    </row>
    <row r="9" spans="1:7" x14ac:dyDescent="0.25">
      <c r="A9" s="14"/>
      <c r="B9" t="s">
        <v>63</v>
      </c>
      <c r="C9">
        <v>600</v>
      </c>
      <c r="D9">
        <v>2789</v>
      </c>
      <c r="F9">
        <v>754490</v>
      </c>
    </row>
    <row r="12" spans="1:7" x14ac:dyDescent="0.25">
      <c r="A12" s="13" t="s">
        <v>66</v>
      </c>
      <c r="B12" t="s">
        <v>0</v>
      </c>
      <c r="C12" t="s">
        <v>28</v>
      </c>
      <c r="D12" t="s">
        <v>56</v>
      </c>
      <c r="E12" t="s">
        <v>57</v>
      </c>
      <c r="F12" t="s">
        <v>64</v>
      </c>
      <c r="G12" t="s">
        <v>68</v>
      </c>
    </row>
    <row r="13" spans="1:7" x14ac:dyDescent="0.25">
      <c r="A13" s="13"/>
      <c r="B13" t="s">
        <v>58</v>
      </c>
      <c r="C13">
        <v>100</v>
      </c>
      <c r="D13">
        <v>3420</v>
      </c>
      <c r="F13">
        <v>508392</v>
      </c>
    </row>
    <row r="14" spans="1:7" x14ac:dyDescent="0.25">
      <c r="A14" s="13"/>
      <c r="B14" t="s">
        <v>59</v>
      </c>
      <c r="C14">
        <v>200</v>
      </c>
      <c r="D14">
        <v>1343</v>
      </c>
      <c r="F14">
        <v>888708</v>
      </c>
    </row>
    <row r="15" spans="1:7" x14ac:dyDescent="0.25">
      <c r="A15" s="13"/>
      <c r="B15" t="s">
        <v>60</v>
      </c>
      <c r="C15">
        <v>300</v>
      </c>
      <c r="D15">
        <v>3197</v>
      </c>
      <c r="F15">
        <v>636191</v>
      </c>
    </row>
    <row r="16" spans="1:7" x14ac:dyDescent="0.25">
      <c r="A16" s="13"/>
      <c r="B16" t="s">
        <v>61</v>
      </c>
      <c r="C16">
        <v>400</v>
      </c>
      <c r="D16">
        <v>1378</v>
      </c>
      <c r="F16">
        <v>559402</v>
      </c>
    </row>
    <row r="17" spans="1:6" x14ac:dyDescent="0.25">
      <c r="A17" s="13"/>
      <c r="B17" t="s">
        <v>62</v>
      </c>
      <c r="C17">
        <v>500</v>
      </c>
      <c r="D17">
        <v>3948</v>
      </c>
      <c r="F17">
        <v>695373</v>
      </c>
    </row>
    <row r="18" spans="1:6" x14ac:dyDescent="0.25">
      <c r="A18" s="13"/>
      <c r="B18" t="s">
        <v>63</v>
      </c>
      <c r="C18">
        <v>600</v>
      </c>
      <c r="D18">
        <v>2789</v>
      </c>
      <c r="F18">
        <v>754490</v>
      </c>
    </row>
  </sheetData>
  <mergeCells count="2">
    <mergeCell ref="A12:A18"/>
    <mergeCell ref="A3:A9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L14" sqref="L14"/>
    </sheetView>
  </sheetViews>
  <sheetFormatPr defaultRowHeight="15" x14ac:dyDescent="0.25"/>
  <cols>
    <col min="1" max="1" width="10.140625" bestFit="1" customWidth="1"/>
    <col min="2" max="2" width="17" bestFit="1" customWidth="1"/>
    <col min="3" max="3" width="13.85546875" bestFit="1" customWidth="1"/>
    <col min="4" max="4" width="11" bestFit="1" customWidth="1"/>
  </cols>
  <sheetData>
    <row r="3" spans="1:4" x14ac:dyDescent="0.25">
      <c r="A3" t="s">
        <v>0</v>
      </c>
      <c r="B3" t="s">
        <v>48</v>
      </c>
      <c r="C3" t="s">
        <v>49</v>
      </c>
      <c r="D3" t="s">
        <v>50</v>
      </c>
    </row>
    <row r="4" spans="1:4" x14ac:dyDescent="0.25">
      <c r="A4" t="s">
        <v>51</v>
      </c>
      <c r="B4">
        <v>1086</v>
      </c>
      <c r="C4">
        <v>1485</v>
      </c>
      <c r="D4">
        <f>C4-B4</f>
        <v>399</v>
      </c>
    </row>
    <row r="5" spans="1:4" x14ac:dyDescent="0.25">
      <c r="A5" t="s">
        <v>52</v>
      </c>
      <c r="B5">
        <v>1108</v>
      </c>
      <c r="C5">
        <v>1539</v>
      </c>
      <c r="D5">
        <f t="shared" ref="D5:D8" si="0">C5-B5</f>
        <v>431</v>
      </c>
    </row>
    <row r="6" spans="1:4" x14ac:dyDescent="0.25">
      <c r="A6" t="s">
        <v>53</v>
      </c>
      <c r="B6">
        <v>1503</v>
      </c>
      <c r="C6">
        <v>1937</v>
      </c>
      <c r="D6">
        <f t="shared" si="0"/>
        <v>434</v>
      </c>
    </row>
    <row r="7" spans="1:4" x14ac:dyDescent="0.25">
      <c r="A7" t="s">
        <v>54</v>
      </c>
      <c r="B7">
        <v>1893</v>
      </c>
      <c r="C7">
        <v>1854</v>
      </c>
      <c r="D7">
        <f t="shared" si="0"/>
        <v>-39</v>
      </c>
    </row>
    <row r="8" spans="1:4" x14ac:dyDescent="0.25">
      <c r="A8" t="s">
        <v>55</v>
      </c>
      <c r="B8">
        <v>1445</v>
      </c>
      <c r="C8">
        <v>1768</v>
      </c>
      <c r="D8">
        <f t="shared" si="0"/>
        <v>323</v>
      </c>
    </row>
    <row r="9" spans="1:4" x14ac:dyDescent="0.25">
      <c r="A9" t="s">
        <v>30</v>
      </c>
      <c r="D9">
        <f>SUBTOTAL(109,SalesStyle[Variance])</f>
        <v>1548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workbookViewId="0">
      <selection activeCell="F6" sqref="F6"/>
    </sheetView>
  </sheetViews>
  <sheetFormatPr defaultRowHeight="15" x14ac:dyDescent="0.25"/>
  <cols>
    <col min="1" max="1" width="10.140625" bestFit="1" customWidth="1"/>
    <col min="2" max="2" width="17" bestFit="1" customWidth="1"/>
    <col min="3" max="3" width="13.85546875" bestFit="1" customWidth="1"/>
    <col min="4" max="4" width="11" bestFit="1" customWidth="1"/>
  </cols>
  <sheetData>
    <row r="3" spans="1:4" x14ac:dyDescent="0.25">
      <c r="A3" t="s">
        <v>0</v>
      </c>
      <c r="B3" t="s">
        <v>48</v>
      </c>
      <c r="C3" t="s">
        <v>49</v>
      </c>
      <c r="D3" t="s">
        <v>50</v>
      </c>
    </row>
    <row r="4" spans="1:4" x14ac:dyDescent="0.25">
      <c r="A4" t="s">
        <v>51</v>
      </c>
      <c r="B4">
        <v>1086</v>
      </c>
      <c r="C4">
        <v>1485</v>
      </c>
      <c r="D4">
        <f>C4-B4</f>
        <v>399</v>
      </c>
    </row>
    <row r="5" spans="1:4" x14ac:dyDescent="0.25">
      <c r="A5" t="s">
        <v>52</v>
      </c>
      <c r="B5">
        <v>1108</v>
      </c>
      <c r="C5">
        <v>1539</v>
      </c>
      <c r="D5">
        <f t="shared" ref="D5:D8" si="0">C5-B5</f>
        <v>431</v>
      </c>
    </row>
    <row r="6" spans="1:4" x14ac:dyDescent="0.25">
      <c r="A6" t="s">
        <v>53</v>
      </c>
      <c r="B6">
        <v>1503</v>
      </c>
      <c r="C6">
        <v>1937</v>
      </c>
      <c r="D6">
        <f t="shared" si="0"/>
        <v>434</v>
      </c>
    </row>
    <row r="7" spans="1:4" x14ac:dyDescent="0.25">
      <c r="A7" t="s">
        <v>54</v>
      </c>
      <c r="B7">
        <v>1893</v>
      </c>
      <c r="C7">
        <v>1854</v>
      </c>
      <c r="D7">
        <f t="shared" si="0"/>
        <v>-39</v>
      </c>
    </row>
    <row r="8" spans="1:4" x14ac:dyDescent="0.25">
      <c r="A8" t="s">
        <v>55</v>
      </c>
      <c r="B8">
        <v>1445</v>
      </c>
      <c r="C8">
        <v>1768</v>
      </c>
      <c r="D8">
        <f t="shared" si="0"/>
        <v>323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topLeftCell="A2" workbookViewId="0">
      <selection activeCell="L8" sqref="L8"/>
    </sheetView>
  </sheetViews>
  <sheetFormatPr defaultRowHeight="15" x14ac:dyDescent="0.25"/>
  <cols>
    <col min="1" max="1" width="10" customWidth="1"/>
    <col min="2" max="2" width="16.7109375" customWidth="1"/>
    <col min="3" max="3" width="13.7109375" customWidth="1"/>
    <col min="4" max="4" width="10.85546875" customWidth="1"/>
    <col min="6" max="6" width="10" customWidth="1"/>
    <col min="7" max="7" width="16.7109375" customWidth="1"/>
    <col min="8" max="8" width="13.7109375" customWidth="1"/>
    <col min="9" max="9" width="10.85546875" customWidth="1"/>
  </cols>
  <sheetData>
    <row r="3" spans="1:9" x14ac:dyDescent="0.25">
      <c r="A3" t="s">
        <v>0</v>
      </c>
      <c r="B3" t="s">
        <v>48</v>
      </c>
      <c r="C3" t="s">
        <v>49</v>
      </c>
      <c r="D3" t="s">
        <v>50</v>
      </c>
      <c r="F3" t="s">
        <v>0</v>
      </c>
      <c r="G3" t="s">
        <v>48</v>
      </c>
      <c r="H3" t="s">
        <v>49</v>
      </c>
      <c r="I3" t="s">
        <v>50</v>
      </c>
    </row>
    <row r="4" spans="1:9" x14ac:dyDescent="0.25">
      <c r="A4" t="s">
        <v>51</v>
      </c>
      <c r="B4">
        <v>1086</v>
      </c>
      <c r="C4">
        <v>1485</v>
      </c>
      <c r="D4">
        <v>399</v>
      </c>
      <c r="F4" t="s">
        <v>51</v>
      </c>
      <c r="G4">
        <v>1086</v>
      </c>
      <c r="H4">
        <v>1485</v>
      </c>
      <c r="I4">
        <v>399</v>
      </c>
    </row>
    <row r="5" spans="1:9" x14ac:dyDescent="0.25">
      <c r="A5" t="s">
        <v>52</v>
      </c>
      <c r="B5">
        <v>1108</v>
      </c>
      <c r="C5">
        <v>1539</v>
      </c>
      <c r="D5">
        <v>431</v>
      </c>
      <c r="F5" t="s">
        <v>52</v>
      </c>
      <c r="G5">
        <v>1108</v>
      </c>
      <c r="H5">
        <v>1539</v>
      </c>
      <c r="I5">
        <v>431</v>
      </c>
    </row>
    <row r="6" spans="1:9" x14ac:dyDescent="0.25">
      <c r="A6" t="s">
        <v>53</v>
      </c>
      <c r="B6">
        <v>1503</v>
      </c>
      <c r="C6">
        <v>1937</v>
      </c>
      <c r="D6">
        <v>434</v>
      </c>
      <c r="F6" t="s">
        <v>53</v>
      </c>
      <c r="G6">
        <v>1503</v>
      </c>
      <c r="H6">
        <v>1937</v>
      </c>
      <c r="I6">
        <v>434</v>
      </c>
    </row>
    <row r="7" spans="1:9" x14ac:dyDescent="0.25">
      <c r="A7" t="s">
        <v>54</v>
      </c>
      <c r="B7">
        <v>1893</v>
      </c>
      <c r="C7">
        <v>1854</v>
      </c>
      <c r="D7">
        <v>-39</v>
      </c>
      <c r="F7" t="s">
        <v>54</v>
      </c>
      <c r="G7">
        <v>1893</v>
      </c>
      <c r="H7">
        <v>1854</v>
      </c>
      <c r="I7">
        <v>-39</v>
      </c>
    </row>
    <row r="8" spans="1:9" x14ac:dyDescent="0.25">
      <c r="A8" t="s">
        <v>55</v>
      </c>
      <c r="B8">
        <v>1445</v>
      </c>
      <c r="C8">
        <v>1768</v>
      </c>
      <c r="D8">
        <v>323</v>
      </c>
      <c r="F8" t="s">
        <v>55</v>
      </c>
      <c r="G8">
        <v>1445</v>
      </c>
      <c r="H8">
        <v>1768</v>
      </c>
      <c r="I8">
        <v>323</v>
      </c>
    </row>
    <row r="10" spans="1:9" x14ac:dyDescent="0.25">
      <c r="A10" s="11" t="s">
        <v>0</v>
      </c>
      <c r="B10" s="11" t="s">
        <v>48</v>
      </c>
      <c r="C10" s="11" t="s">
        <v>49</v>
      </c>
      <c r="D10" s="11" t="s">
        <v>50</v>
      </c>
      <c r="F10" s="11" t="s">
        <v>0</v>
      </c>
      <c r="G10" s="11" t="s">
        <v>48</v>
      </c>
      <c r="H10" s="11" t="s">
        <v>49</v>
      </c>
      <c r="I10" s="11" t="s">
        <v>50</v>
      </c>
    </row>
    <row r="11" spans="1:9" x14ac:dyDescent="0.25">
      <c r="A11" s="3" t="s">
        <v>51</v>
      </c>
      <c r="B11" s="3">
        <v>1086</v>
      </c>
      <c r="C11" s="3">
        <v>1485</v>
      </c>
      <c r="D11" s="3">
        <f>C11-B11</f>
        <v>399</v>
      </c>
      <c r="F11" s="3" t="s">
        <v>51</v>
      </c>
      <c r="G11" s="3">
        <v>1086</v>
      </c>
      <c r="H11" s="3">
        <v>1485</v>
      </c>
      <c r="I11" s="3">
        <f>H11-G11</f>
        <v>399</v>
      </c>
    </row>
    <row r="12" spans="1:9" x14ac:dyDescent="0.25">
      <c r="A12" s="4" t="s">
        <v>52</v>
      </c>
      <c r="B12" s="4">
        <v>1108</v>
      </c>
      <c r="C12" s="4">
        <v>1539</v>
      </c>
      <c r="D12" s="4">
        <f>C12-B12</f>
        <v>431</v>
      </c>
      <c r="F12" s="4" t="s">
        <v>52</v>
      </c>
      <c r="G12" s="4">
        <v>1108</v>
      </c>
      <c r="H12" s="4">
        <v>1539</v>
      </c>
      <c r="I12" s="4">
        <f>H12-G12</f>
        <v>431</v>
      </c>
    </row>
    <row r="13" spans="1:9" x14ac:dyDescent="0.25">
      <c r="A13" s="3" t="s">
        <v>53</v>
      </c>
      <c r="B13" s="3">
        <v>1503</v>
      </c>
      <c r="C13" s="3">
        <v>1937</v>
      </c>
      <c r="D13" s="3">
        <f>C13-B13</f>
        <v>434</v>
      </c>
      <c r="F13" s="3" t="s">
        <v>53</v>
      </c>
      <c r="G13" s="3">
        <v>1503</v>
      </c>
      <c r="H13" s="3">
        <v>1937</v>
      </c>
      <c r="I13" s="3">
        <f>H13-G13</f>
        <v>434</v>
      </c>
    </row>
    <row r="14" spans="1:9" x14ac:dyDescent="0.25">
      <c r="A14" s="4" t="s">
        <v>54</v>
      </c>
      <c r="B14" s="4">
        <v>1893</v>
      </c>
      <c r="C14" s="4">
        <v>1854</v>
      </c>
      <c r="D14" s="4">
        <f>C14-B14</f>
        <v>-39</v>
      </c>
      <c r="F14" s="4" t="s">
        <v>54</v>
      </c>
      <c r="G14" s="4">
        <v>1893</v>
      </c>
      <c r="H14" s="4">
        <v>1854</v>
      </c>
      <c r="I14" s="4">
        <f>H14-G14</f>
        <v>-39</v>
      </c>
    </row>
    <row r="15" spans="1:9" x14ac:dyDescent="0.25">
      <c r="A15" s="16" t="s">
        <v>55</v>
      </c>
      <c r="B15" s="16">
        <v>1445</v>
      </c>
      <c r="C15" s="16">
        <v>1768</v>
      </c>
      <c r="D15" s="16">
        <f>C15-B15</f>
        <v>323</v>
      </c>
      <c r="F15" s="16" t="s">
        <v>55</v>
      </c>
      <c r="G15" s="16">
        <v>1445</v>
      </c>
      <c r="H15" s="16">
        <v>1768</v>
      </c>
      <c r="I15" s="16">
        <f>H15-G15</f>
        <v>323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topLeftCell="A2" workbookViewId="0">
      <selection activeCell="F5" sqref="F5"/>
    </sheetView>
  </sheetViews>
  <sheetFormatPr defaultRowHeight="15" x14ac:dyDescent="0.25"/>
  <cols>
    <col min="1" max="1" width="10.140625" bestFit="1" customWidth="1"/>
    <col min="2" max="2" width="17" bestFit="1" customWidth="1"/>
    <col min="3" max="3" width="13.85546875" bestFit="1" customWidth="1"/>
    <col min="4" max="4" width="11" bestFit="1" customWidth="1"/>
  </cols>
  <sheetData>
    <row r="3" spans="1:4" x14ac:dyDescent="0.25">
      <c r="A3" t="s">
        <v>0</v>
      </c>
      <c r="B3" t="s">
        <v>48</v>
      </c>
      <c r="C3" t="s">
        <v>49</v>
      </c>
      <c r="D3" t="s">
        <v>50</v>
      </c>
    </row>
    <row r="4" spans="1:4" x14ac:dyDescent="0.25">
      <c r="A4" t="s">
        <v>51</v>
      </c>
      <c r="B4">
        <v>1086</v>
      </c>
      <c r="C4">
        <v>1485</v>
      </c>
      <c r="D4">
        <f>C4-B4</f>
        <v>399</v>
      </c>
    </row>
    <row r="5" spans="1:4" x14ac:dyDescent="0.25">
      <c r="A5" t="s">
        <v>52</v>
      </c>
      <c r="B5">
        <v>1108</v>
      </c>
      <c r="C5">
        <v>1539</v>
      </c>
      <c r="D5">
        <f>C5-B5</f>
        <v>431</v>
      </c>
    </row>
    <row r="6" spans="1:4" x14ac:dyDescent="0.25">
      <c r="A6" t="s">
        <v>53</v>
      </c>
      <c r="B6">
        <v>1503</v>
      </c>
      <c r="C6">
        <v>1937</v>
      </c>
      <c r="D6">
        <f>C6-B6</f>
        <v>434</v>
      </c>
    </row>
    <row r="7" spans="1:4" x14ac:dyDescent="0.25">
      <c r="A7" t="s">
        <v>54</v>
      </c>
      <c r="B7">
        <v>1893</v>
      </c>
      <c r="C7">
        <v>1854</v>
      </c>
      <c r="D7">
        <f>C7-B7</f>
        <v>-39</v>
      </c>
    </row>
    <row r="8" spans="1:4" x14ac:dyDescent="0.25">
      <c r="A8" t="s">
        <v>55</v>
      </c>
      <c r="B8">
        <v>1445</v>
      </c>
      <c r="C8">
        <v>1768</v>
      </c>
      <c r="D8">
        <f>C8-B8</f>
        <v>323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workbookViewId="0">
      <selection activeCell="G8" sqref="G8"/>
    </sheetView>
  </sheetViews>
  <sheetFormatPr defaultRowHeight="15" x14ac:dyDescent="0.25"/>
  <cols>
    <col min="1" max="1" width="10.140625" bestFit="1" customWidth="1"/>
    <col min="2" max="2" width="17" bestFit="1" customWidth="1"/>
    <col min="3" max="3" width="13.85546875" bestFit="1" customWidth="1"/>
    <col min="4" max="4" width="11" bestFit="1" customWidth="1"/>
  </cols>
  <sheetData>
    <row r="3" spans="1:4" x14ac:dyDescent="0.25">
      <c r="A3" t="s">
        <v>0</v>
      </c>
      <c r="B3" t="s">
        <v>48</v>
      </c>
      <c r="C3" t="s">
        <v>49</v>
      </c>
      <c r="D3" t="s">
        <v>50</v>
      </c>
    </row>
    <row r="4" spans="1:4" x14ac:dyDescent="0.25">
      <c r="A4" t="s">
        <v>51</v>
      </c>
      <c r="B4">
        <v>1086</v>
      </c>
      <c r="C4">
        <v>1485</v>
      </c>
      <c r="D4">
        <f t="shared" ref="D4:D10" si="0">C4-B4</f>
        <v>399</v>
      </c>
    </row>
    <row r="5" spans="1:4" x14ac:dyDescent="0.25">
      <c r="A5" t="s">
        <v>52</v>
      </c>
      <c r="B5">
        <v>1108</v>
      </c>
      <c r="C5">
        <v>1539</v>
      </c>
      <c r="D5">
        <f t="shared" si="0"/>
        <v>431</v>
      </c>
    </row>
    <row r="6" spans="1:4" x14ac:dyDescent="0.25">
      <c r="A6" t="s">
        <v>53</v>
      </c>
      <c r="B6">
        <v>1503</v>
      </c>
      <c r="C6">
        <v>1937</v>
      </c>
      <c r="D6">
        <f t="shared" si="0"/>
        <v>434</v>
      </c>
    </row>
    <row r="7" spans="1:4" x14ac:dyDescent="0.25">
      <c r="A7" t="s">
        <v>54</v>
      </c>
      <c r="B7">
        <v>1893</v>
      </c>
      <c r="C7">
        <v>1854</v>
      </c>
      <c r="D7">
        <f>C7-B7</f>
        <v>-39</v>
      </c>
    </row>
    <row r="8" spans="1:4" x14ac:dyDescent="0.25">
      <c r="A8" t="s">
        <v>54</v>
      </c>
      <c r="B8">
        <v>1893</v>
      </c>
      <c r="C8">
        <v>1854</v>
      </c>
      <c r="D8">
        <f t="shared" si="0"/>
        <v>-39</v>
      </c>
    </row>
    <row r="9" spans="1:4" x14ac:dyDescent="0.25">
      <c r="A9" t="s">
        <v>55</v>
      </c>
      <c r="B9">
        <v>1445</v>
      </c>
      <c r="C9">
        <v>1768</v>
      </c>
      <c r="D9">
        <f t="shared" si="0"/>
        <v>323</v>
      </c>
    </row>
    <row r="10" spans="1:4" x14ac:dyDescent="0.25">
      <c r="A10" t="s">
        <v>53</v>
      </c>
      <c r="B10">
        <v>2012</v>
      </c>
      <c r="C10">
        <v>547</v>
      </c>
      <c r="D10">
        <f t="shared" si="0"/>
        <v>-1465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5"/>
  <sheetViews>
    <sheetView topLeftCell="A428" workbookViewId="0">
      <selection activeCell="I441" sqref="I441"/>
    </sheetView>
  </sheetViews>
  <sheetFormatPr defaultRowHeight="15" x14ac:dyDescent="0.25"/>
  <cols>
    <col min="1" max="1" width="10.85546875" bestFit="1" customWidth="1"/>
    <col min="2" max="2" width="16.28515625" bestFit="1" customWidth="1"/>
    <col min="3" max="3" width="14.42578125" bestFit="1" customWidth="1"/>
    <col min="4" max="4" width="17" customWidth="1"/>
    <col min="5" max="5" width="13.7109375" customWidth="1"/>
    <col min="6" max="6" width="16.28515625" customWidth="1"/>
    <col min="7" max="7" width="14.85546875" customWidth="1"/>
    <col min="10" max="10" width="8.42578125" bestFit="1" customWidth="1"/>
    <col min="11" max="11" width="11" bestFit="1" customWidth="1"/>
    <col min="14" max="14" width="11.7109375" bestFit="1" customWidth="1"/>
  </cols>
  <sheetData>
    <row r="1" spans="1:7" x14ac:dyDescent="0.25">
      <c r="A1" t="s">
        <v>31</v>
      </c>
      <c r="B1" t="s">
        <v>27</v>
      </c>
      <c r="C1" t="s">
        <v>14</v>
      </c>
      <c r="D1" t="s">
        <v>0</v>
      </c>
      <c r="E1" t="s">
        <v>28</v>
      </c>
      <c r="F1" t="s">
        <v>29</v>
      </c>
      <c r="G1" t="s">
        <v>30</v>
      </c>
    </row>
    <row r="2" spans="1:7" x14ac:dyDescent="0.25">
      <c r="A2" s="2">
        <v>2015</v>
      </c>
      <c r="B2" s="1" t="s">
        <v>23</v>
      </c>
      <c r="C2" s="1" t="s">
        <v>17</v>
      </c>
      <c r="D2" t="s">
        <v>6</v>
      </c>
      <c r="E2">
        <v>6</v>
      </c>
      <c r="F2">
        <v>7540567</v>
      </c>
      <c r="G2">
        <v>45243402</v>
      </c>
    </row>
    <row r="3" spans="1:7" x14ac:dyDescent="0.25">
      <c r="A3" s="2">
        <v>2016</v>
      </c>
      <c r="B3" s="1" t="s">
        <v>25</v>
      </c>
      <c r="C3" s="1" t="s">
        <v>17</v>
      </c>
      <c r="D3" t="s">
        <v>11</v>
      </c>
      <c r="E3">
        <v>10</v>
      </c>
      <c r="F3">
        <v>2897902</v>
      </c>
      <c r="G3">
        <v>28979020</v>
      </c>
    </row>
    <row r="4" spans="1:7" x14ac:dyDescent="0.25">
      <c r="A4" s="2">
        <v>2013</v>
      </c>
      <c r="B4" s="1" t="s">
        <v>23</v>
      </c>
      <c r="C4" s="1" t="s">
        <v>18</v>
      </c>
      <c r="D4" t="s">
        <v>11</v>
      </c>
      <c r="E4">
        <v>4</v>
      </c>
      <c r="F4">
        <v>7315982</v>
      </c>
      <c r="G4">
        <v>29263928</v>
      </c>
    </row>
    <row r="5" spans="1:7" x14ac:dyDescent="0.25">
      <c r="A5" s="2">
        <v>2016</v>
      </c>
      <c r="B5" s="1" t="s">
        <v>24</v>
      </c>
      <c r="C5" s="1" t="s">
        <v>19</v>
      </c>
      <c r="D5" t="s">
        <v>11</v>
      </c>
      <c r="E5">
        <v>5</v>
      </c>
      <c r="F5">
        <v>1524572</v>
      </c>
      <c r="G5">
        <v>7622860</v>
      </c>
    </row>
    <row r="6" spans="1:7" x14ac:dyDescent="0.25">
      <c r="A6" s="2">
        <v>2016</v>
      </c>
      <c r="B6" s="1" t="s">
        <v>25</v>
      </c>
      <c r="C6" s="1" t="s">
        <v>19</v>
      </c>
      <c r="D6" t="s">
        <v>4</v>
      </c>
      <c r="E6">
        <v>4</v>
      </c>
      <c r="F6">
        <v>9283923</v>
      </c>
      <c r="G6">
        <v>37135692</v>
      </c>
    </row>
    <row r="7" spans="1:7" x14ac:dyDescent="0.25">
      <c r="A7" s="2">
        <v>2015</v>
      </c>
      <c r="B7" s="1" t="s">
        <v>22</v>
      </c>
      <c r="C7" s="1" t="s">
        <v>16</v>
      </c>
      <c r="D7" t="s">
        <v>5</v>
      </c>
      <c r="E7">
        <v>10</v>
      </c>
      <c r="F7">
        <v>7618964</v>
      </c>
      <c r="G7">
        <v>76189640</v>
      </c>
    </row>
    <row r="8" spans="1:7" x14ac:dyDescent="0.25">
      <c r="A8" s="2">
        <v>2014</v>
      </c>
      <c r="B8" s="1" t="s">
        <v>22</v>
      </c>
      <c r="C8" s="1" t="s">
        <v>18</v>
      </c>
      <c r="D8" t="s">
        <v>3</v>
      </c>
      <c r="E8">
        <v>3</v>
      </c>
      <c r="F8">
        <v>2050979</v>
      </c>
      <c r="G8">
        <v>6152937</v>
      </c>
    </row>
    <row r="9" spans="1:7" x14ac:dyDescent="0.25">
      <c r="A9" s="2">
        <v>2013</v>
      </c>
      <c r="B9" s="1" t="s">
        <v>22</v>
      </c>
      <c r="C9" s="1" t="s">
        <v>19</v>
      </c>
      <c r="D9" t="s">
        <v>5</v>
      </c>
      <c r="E9">
        <v>4</v>
      </c>
      <c r="F9">
        <v>3073675</v>
      </c>
      <c r="G9">
        <v>12294700</v>
      </c>
    </row>
    <row r="10" spans="1:7" x14ac:dyDescent="0.25">
      <c r="A10" s="2">
        <v>2014</v>
      </c>
      <c r="B10" s="1" t="s">
        <v>25</v>
      </c>
      <c r="C10" s="1" t="s">
        <v>18</v>
      </c>
      <c r="D10" t="s">
        <v>13</v>
      </c>
      <c r="E10">
        <v>1</v>
      </c>
      <c r="F10">
        <v>7662783</v>
      </c>
      <c r="G10">
        <v>7662783</v>
      </c>
    </row>
    <row r="11" spans="1:7" x14ac:dyDescent="0.25">
      <c r="A11" s="2">
        <v>2015</v>
      </c>
      <c r="B11" s="1" t="s">
        <v>23</v>
      </c>
      <c r="C11" s="1" t="s">
        <v>17</v>
      </c>
      <c r="D11" t="s">
        <v>13</v>
      </c>
      <c r="E11">
        <v>8</v>
      </c>
      <c r="F11">
        <v>8725365</v>
      </c>
      <c r="G11">
        <v>69802920</v>
      </c>
    </row>
    <row r="12" spans="1:7" x14ac:dyDescent="0.25">
      <c r="A12" s="2">
        <v>2013</v>
      </c>
      <c r="B12" s="1" t="s">
        <v>23</v>
      </c>
      <c r="C12" s="1" t="s">
        <v>20</v>
      </c>
      <c r="D12" t="s">
        <v>9</v>
      </c>
      <c r="E12">
        <v>6</v>
      </c>
      <c r="F12">
        <v>8678047</v>
      </c>
      <c r="G12">
        <v>52068282</v>
      </c>
    </row>
    <row r="13" spans="1:7" x14ac:dyDescent="0.25">
      <c r="A13" s="2">
        <v>2014</v>
      </c>
      <c r="B13" s="1" t="s">
        <v>25</v>
      </c>
      <c r="C13" s="1" t="s">
        <v>17</v>
      </c>
      <c r="D13" t="s">
        <v>10</v>
      </c>
      <c r="E13">
        <v>3</v>
      </c>
      <c r="F13">
        <v>8911576</v>
      </c>
      <c r="G13">
        <v>26734728</v>
      </c>
    </row>
    <row r="14" spans="1:7" x14ac:dyDescent="0.25">
      <c r="A14" s="2">
        <v>2014</v>
      </c>
      <c r="B14" s="1" t="s">
        <v>22</v>
      </c>
      <c r="C14" s="1" t="s">
        <v>17</v>
      </c>
      <c r="D14" t="s">
        <v>3</v>
      </c>
      <c r="E14" s="2">
        <v>5</v>
      </c>
      <c r="F14" s="2">
        <v>5478281</v>
      </c>
      <c r="G14">
        <v>27391405</v>
      </c>
    </row>
    <row r="15" spans="1:7" x14ac:dyDescent="0.25">
      <c r="A15" s="2">
        <v>2015</v>
      </c>
      <c r="B15" s="1" t="s">
        <v>24</v>
      </c>
      <c r="C15" s="1" t="s">
        <v>17</v>
      </c>
      <c r="D15" t="s">
        <v>10</v>
      </c>
      <c r="E15" s="2">
        <v>4</v>
      </c>
      <c r="F15" s="2">
        <v>4522407</v>
      </c>
      <c r="G15">
        <v>18089628</v>
      </c>
    </row>
    <row r="16" spans="1:7" x14ac:dyDescent="0.25">
      <c r="A16" s="2">
        <v>2016</v>
      </c>
      <c r="B16" s="1" t="s">
        <v>23</v>
      </c>
      <c r="C16" s="1" t="s">
        <v>20</v>
      </c>
      <c r="D16" t="s">
        <v>4</v>
      </c>
      <c r="E16" s="2">
        <v>6</v>
      </c>
      <c r="F16" s="2">
        <v>2354247</v>
      </c>
      <c r="G16">
        <v>14125482</v>
      </c>
    </row>
    <row r="17" spans="1:7" x14ac:dyDescent="0.25">
      <c r="A17" s="2">
        <v>2013</v>
      </c>
      <c r="B17" s="1" t="s">
        <v>26</v>
      </c>
      <c r="C17" s="1" t="s">
        <v>15</v>
      </c>
      <c r="D17" t="s">
        <v>11</v>
      </c>
      <c r="E17" s="2">
        <v>3</v>
      </c>
      <c r="F17" s="2">
        <v>7346105</v>
      </c>
      <c r="G17">
        <v>22038315</v>
      </c>
    </row>
    <row r="18" spans="1:7" x14ac:dyDescent="0.25">
      <c r="A18" s="2">
        <v>2014</v>
      </c>
      <c r="B18" s="1" t="s">
        <v>24</v>
      </c>
      <c r="C18" s="1" t="s">
        <v>18</v>
      </c>
      <c r="D18" t="s">
        <v>13</v>
      </c>
      <c r="E18" s="2">
        <v>9</v>
      </c>
      <c r="F18" s="2">
        <v>4785257</v>
      </c>
      <c r="G18">
        <v>43067313</v>
      </c>
    </row>
    <row r="19" spans="1:7" x14ac:dyDescent="0.25">
      <c r="A19" s="2">
        <v>2014</v>
      </c>
      <c r="B19" s="1" t="s">
        <v>23</v>
      </c>
      <c r="C19" s="1" t="s">
        <v>15</v>
      </c>
      <c r="D19" t="s">
        <v>6</v>
      </c>
      <c r="E19" s="2">
        <v>5</v>
      </c>
      <c r="F19" s="2">
        <v>6444256</v>
      </c>
      <c r="G19">
        <v>32221280</v>
      </c>
    </row>
    <row r="20" spans="1:7" x14ac:dyDescent="0.25">
      <c r="A20" s="2">
        <v>2015</v>
      </c>
      <c r="B20" s="1" t="s">
        <v>22</v>
      </c>
      <c r="C20" s="1" t="s">
        <v>20</v>
      </c>
      <c r="D20" t="s">
        <v>13</v>
      </c>
      <c r="E20" s="2">
        <v>8</v>
      </c>
      <c r="F20" s="2">
        <v>7353061</v>
      </c>
      <c r="G20">
        <v>58824488</v>
      </c>
    </row>
    <row r="21" spans="1:7" x14ac:dyDescent="0.25">
      <c r="A21" s="2">
        <v>2013</v>
      </c>
      <c r="B21" s="1" t="s">
        <v>23</v>
      </c>
      <c r="C21" s="1" t="s">
        <v>18</v>
      </c>
      <c r="D21" t="s">
        <v>13</v>
      </c>
      <c r="E21" s="2">
        <v>8</v>
      </c>
      <c r="F21" s="2">
        <v>9525587</v>
      </c>
      <c r="G21">
        <v>76204696</v>
      </c>
    </row>
    <row r="22" spans="1:7" x14ac:dyDescent="0.25">
      <c r="A22" s="2">
        <v>2013</v>
      </c>
      <c r="B22" s="1" t="s">
        <v>24</v>
      </c>
      <c r="C22" s="1" t="s">
        <v>20</v>
      </c>
      <c r="D22" t="s">
        <v>10</v>
      </c>
      <c r="E22" s="2">
        <v>1</v>
      </c>
      <c r="F22" s="2">
        <v>3116598</v>
      </c>
      <c r="G22">
        <v>3116598</v>
      </c>
    </row>
    <row r="23" spans="1:7" x14ac:dyDescent="0.25">
      <c r="A23" s="2">
        <v>2013</v>
      </c>
      <c r="B23" s="1" t="s">
        <v>24</v>
      </c>
      <c r="C23" s="1" t="s">
        <v>18</v>
      </c>
      <c r="D23" t="s">
        <v>6</v>
      </c>
      <c r="E23" s="2">
        <v>8</v>
      </c>
      <c r="F23" s="2">
        <v>8045776</v>
      </c>
      <c r="G23">
        <v>64366208</v>
      </c>
    </row>
    <row r="24" spans="1:7" x14ac:dyDescent="0.25">
      <c r="A24" s="2">
        <v>2014</v>
      </c>
      <c r="B24" s="1" t="s">
        <v>22</v>
      </c>
      <c r="C24" s="1" t="s">
        <v>17</v>
      </c>
      <c r="D24" t="s">
        <v>2</v>
      </c>
      <c r="E24" s="2">
        <v>4</v>
      </c>
      <c r="F24" s="2">
        <v>6140401</v>
      </c>
      <c r="G24">
        <v>24561604</v>
      </c>
    </row>
    <row r="25" spans="1:7" x14ac:dyDescent="0.25">
      <c r="A25" s="2">
        <v>2013</v>
      </c>
      <c r="B25" s="1" t="s">
        <v>22</v>
      </c>
      <c r="C25" s="1" t="s">
        <v>18</v>
      </c>
      <c r="D25" t="s">
        <v>8</v>
      </c>
      <c r="E25" s="2">
        <v>1</v>
      </c>
      <c r="F25" s="2">
        <v>6678291</v>
      </c>
      <c r="G25">
        <v>6678291</v>
      </c>
    </row>
    <row r="26" spans="1:7" x14ac:dyDescent="0.25">
      <c r="A26" s="2">
        <v>2013</v>
      </c>
      <c r="B26" s="1" t="s">
        <v>26</v>
      </c>
      <c r="C26" s="1" t="s">
        <v>17</v>
      </c>
      <c r="D26" t="s">
        <v>9</v>
      </c>
      <c r="E26" s="2">
        <v>4</v>
      </c>
      <c r="F26" s="2">
        <v>3774724</v>
      </c>
      <c r="G26">
        <v>15098896</v>
      </c>
    </row>
    <row r="27" spans="1:7" x14ac:dyDescent="0.25">
      <c r="A27" s="2">
        <v>2014</v>
      </c>
      <c r="B27" s="1" t="s">
        <v>23</v>
      </c>
      <c r="C27" s="1" t="s">
        <v>20</v>
      </c>
      <c r="D27" t="s">
        <v>5</v>
      </c>
      <c r="E27" s="2">
        <v>8</v>
      </c>
      <c r="F27" s="2">
        <v>6979541</v>
      </c>
      <c r="G27">
        <v>55836328</v>
      </c>
    </row>
    <row r="28" spans="1:7" x14ac:dyDescent="0.25">
      <c r="A28" s="2">
        <v>2016</v>
      </c>
      <c r="B28" s="1" t="s">
        <v>26</v>
      </c>
      <c r="C28" s="1" t="s">
        <v>15</v>
      </c>
      <c r="D28" t="s">
        <v>2</v>
      </c>
      <c r="E28" s="2">
        <v>1</v>
      </c>
      <c r="F28" s="2">
        <v>9408930</v>
      </c>
      <c r="G28">
        <v>9408930</v>
      </c>
    </row>
    <row r="29" spans="1:7" x14ac:dyDescent="0.25">
      <c r="A29" s="2">
        <v>2015</v>
      </c>
      <c r="B29" s="1" t="s">
        <v>23</v>
      </c>
      <c r="C29" s="1" t="s">
        <v>16</v>
      </c>
      <c r="D29" t="s">
        <v>12</v>
      </c>
      <c r="E29" s="2">
        <v>1</v>
      </c>
      <c r="F29" s="2">
        <v>8624993</v>
      </c>
      <c r="G29">
        <v>8624993</v>
      </c>
    </row>
    <row r="30" spans="1:7" x14ac:dyDescent="0.25">
      <c r="A30" s="2">
        <v>2015</v>
      </c>
      <c r="B30" s="1" t="s">
        <v>26</v>
      </c>
      <c r="C30" s="1" t="s">
        <v>17</v>
      </c>
      <c r="D30" t="s">
        <v>4</v>
      </c>
      <c r="E30" s="2">
        <v>8</v>
      </c>
      <c r="F30" s="2">
        <v>7744781</v>
      </c>
      <c r="G30">
        <v>61958248</v>
      </c>
    </row>
    <row r="31" spans="1:7" x14ac:dyDescent="0.25">
      <c r="A31" s="2">
        <v>2014</v>
      </c>
      <c r="B31" s="1" t="s">
        <v>23</v>
      </c>
      <c r="C31" s="1" t="s">
        <v>17</v>
      </c>
      <c r="D31" t="s">
        <v>12</v>
      </c>
      <c r="E31" s="2">
        <v>2</v>
      </c>
      <c r="F31" s="2">
        <v>7274367</v>
      </c>
      <c r="G31">
        <v>14548734</v>
      </c>
    </row>
    <row r="32" spans="1:7" x14ac:dyDescent="0.25">
      <c r="A32" s="2">
        <v>2014</v>
      </c>
      <c r="B32" s="1" t="s">
        <v>25</v>
      </c>
      <c r="C32" s="1" t="s">
        <v>17</v>
      </c>
      <c r="D32" t="s">
        <v>8</v>
      </c>
      <c r="E32" s="2">
        <v>1</v>
      </c>
      <c r="F32" s="2">
        <v>8943433</v>
      </c>
      <c r="G32">
        <v>8943433</v>
      </c>
    </row>
    <row r="33" spans="1:7" x14ac:dyDescent="0.25">
      <c r="A33" s="2">
        <v>2016</v>
      </c>
      <c r="B33" s="1" t="s">
        <v>25</v>
      </c>
      <c r="C33" s="1" t="s">
        <v>16</v>
      </c>
      <c r="D33" t="s">
        <v>4</v>
      </c>
      <c r="E33" s="2">
        <v>7</v>
      </c>
      <c r="F33" s="2">
        <v>5882593</v>
      </c>
      <c r="G33">
        <v>41178151</v>
      </c>
    </row>
    <row r="34" spans="1:7" x14ac:dyDescent="0.25">
      <c r="A34" s="2">
        <v>2015</v>
      </c>
      <c r="B34" s="1" t="s">
        <v>24</v>
      </c>
      <c r="C34" s="1" t="s">
        <v>15</v>
      </c>
      <c r="D34" t="s">
        <v>10</v>
      </c>
      <c r="E34" s="2">
        <v>2</v>
      </c>
      <c r="F34" s="2">
        <v>6747287</v>
      </c>
      <c r="G34">
        <v>13494574</v>
      </c>
    </row>
    <row r="35" spans="1:7" x14ac:dyDescent="0.25">
      <c r="A35" s="2">
        <v>2014</v>
      </c>
      <c r="B35" s="1" t="s">
        <v>21</v>
      </c>
      <c r="C35" s="1" t="s">
        <v>20</v>
      </c>
      <c r="D35" t="s">
        <v>13</v>
      </c>
      <c r="E35" s="2">
        <v>9</v>
      </c>
      <c r="F35" s="2">
        <v>1076085</v>
      </c>
      <c r="G35">
        <v>9684765</v>
      </c>
    </row>
    <row r="36" spans="1:7" x14ac:dyDescent="0.25">
      <c r="A36" s="2">
        <v>2015</v>
      </c>
      <c r="B36" s="1" t="s">
        <v>21</v>
      </c>
      <c r="C36" s="1" t="s">
        <v>20</v>
      </c>
      <c r="D36" t="s">
        <v>10</v>
      </c>
      <c r="E36" s="2">
        <v>10</v>
      </c>
      <c r="F36" s="2">
        <v>8221965</v>
      </c>
      <c r="G36">
        <v>82219650</v>
      </c>
    </row>
    <row r="37" spans="1:7" x14ac:dyDescent="0.25">
      <c r="A37" s="2">
        <v>2016</v>
      </c>
      <c r="B37" s="1" t="s">
        <v>25</v>
      </c>
      <c r="C37" s="1" t="s">
        <v>15</v>
      </c>
      <c r="D37" t="s">
        <v>6</v>
      </c>
      <c r="E37" s="2">
        <v>3</v>
      </c>
      <c r="F37" s="2">
        <v>6705085</v>
      </c>
      <c r="G37">
        <v>20115255</v>
      </c>
    </row>
    <row r="38" spans="1:7" x14ac:dyDescent="0.25">
      <c r="A38" s="2">
        <v>2013</v>
      </c>
      <c r="B38" s="1" t="s">
        <v>22</v>
      </c>
      <c r="C38" s="1" t="s">
        <v>17</v>
      </c>
      <c r="D38" t="s">
        <v>2</v>
      </c>
      <c r="E38" s="2">
        <v>5</v>
      </c>
      <c r="F38" s="2">
        <v>4664481</v>
      </c>
      <c r="G38">
        <v>23322405</v>
      </c>
    </row>
    <row r="39" spans="1:7" x14ac:dyDescent="0.25">
      <c r="A39" s="2">
        <v>2016</v>
      </c>
      <c r="B39" s="1" t="s">
        <v>21</v>
      </c>
      <c r="C39" s="1" t="s">
        <v>20</v>
      </c>
      <c r="D39" t="s">
        <v>12</v>
      </c>
      <c r="E39" s="2">
        <v>1</v>
      </c>
      <c r="F39" s="2">
        <v>6396337</v>
      </c>
      <c r="G39">
        <v>6396337</v>
      </c>
    </row>
    <row r="40" spans="1:7" x14ac:dyDescent="0.25">
      <c r="A40" s="2">
        <v>2015</v>
      </c>
      <c r="B40" s="1" t="s">
        <v>26</v>
      </c>
      <c r="C40" s="1" t="s">
        <v>16</v>
      </c>
      <c r="D40" t="s">
        <v>10</v>
      </c>
      <c r="E40" s="2">
        <v>4</v>
      </c>
      <c r="F40" s="2">
        <v>3381107</v>
      </c>
      <c r="G40">
        <v>13524428</v>
      </c>
    </row>
    <row r="41" spans="1:7" x14ac:dyDescent="0.25">
      <c r="A41" s="2">
        <v>2015</v>
      </c>
      <c r="B41" s="1" t="s">
        <v>24</v>
      </c>
      <c r="C41" s="1" t="s">
        <v>19</v>
      </c>
      <c r="D41" t="s">
        <v>7</v>
      </c>
      <c r="E41" s="2">
        <v>3</v>
      </c>
      <c r="F41" s="2">
        <v>9568887</v>
      </c>
      <c r="G41">
        <v>28706661</v>
      </c>
    </row>
    <row r="42" spans="1:7" x14ac:dyDescent="0.25">
      <c r="A42" s="2">
        <v>2013</v>
      </c>
      <c r="B42" s="1" t="s">
        <v>23</v>
      </c>
      <c r="C42" s="1" t="s">
        <v>20</v>
      </c>
      <c r="D42" t="s">
        <v>7</v>
      </c>
      <c r="E42" s="2">
        <v>10</v>
      </c>
      <c r="F42" s="2">
        <v>4665666</v>
      </c>
      <c r="G42">
        <v>46656660</v>
      </c>
    </row>
    <row r="43" spans="1:7" x14ac:dyDescent="0.25">
      <c r="A43" s="2">
        <v>2015</v>
      </c>
      <c r="B43" s="1" t="s">
        <v>23</v>
      </c>
      <c r="C43" s="1" t="s">
        <v>18</v>
      </c>
      <c r="D43" t="s">
        <v>13</v>
      </c>
      <c r="E43" s="2">
        <v>5</v>
      </c>
      <c r="F43" s="2">
        <v>8909206</v>
      </c>
      <c r="G43">
        <v>44546030</v>
      </c>
    </row>
    <row r="44" spans="1:7" x14ac:dyDescent="0.25">
      <c r="A44" s="2">
        <v>2013</v>
      </c>
      <c r="B44" s="1" t="s">
        <v>21</v>
      </c>
      <c r="C44" s="1" t="s">
        <v>19</v>
      </c>
      <c r="D44" t="s">
        <v>7</v>
      </c>
      <c r="E44" s="2">
        <v>4</v>
      </c>
      <c r="F44" s="2">
        <v>2340017</v>
      </c>
      <c r="G44">
        <v>9360068</v>
      </c>
    </row>
    <row r="45" spans="1:7" x14ac:dyDescent="0.25">
      <c r="A45" s="2">
        <v>2016</v>
      </c>
      <c r="B45" s="1" t="s">
        <v>24</v>
      </c>
      <c r="C45" s="1" t="s">
        <v>18</v>
      </c>
      <c r="D45" t="s">
        <v>8</v>
      </c>
      <c r="E45" s="2">
        <v>8</v>
      </c>
      <c r="F45" s="2">
        <v>3283043</v>
      </c>
      <c r="G45">
        <v>26264344</v>
      </c>
    </row>
    <row r="46" spans="1:7" x14ac:dyDescent="0.25">
      <c r="A46" s="2">
        <v>2016</v>
      </c>
      <c r="B46" s="1" t="s">
        <v>22</v>
      </c>
      <c r="C46" s="1" t="s">
        <v>18</v>
      </c>
      <c r="D46" t="s">
        <v>10</v>
      </c>
      <c r="E46" s="2">
        <v>2</v>
      </c>
      <c r="F46" s="2">
        <v>8199722</v>
      </c>
      <c r="G46">
        <v>16399444</v>
      </c>
    </row>
    <row r="47" spans="1:7" x14ac:dyDescent="0.25">
      <c r="A47" s="2">
        <v>2016</v>
      </c>
      <c r="B47" s="1" t="s">
        <v>22</v>
      </c>
      <c r="C47" s="1" t="s">
        <v>18</v>
      </c>
      <c r="D47" t="s">
        <v>5</v>
      </c>
      <c r="E47" s="2">
        <v>7</v>
      </c>
      <c r="F47" s="2">
        <v>1408159</v>
      </c>
      <c r="G47">
        <v>9857113</v>
      </c>
    </row>
    <row r="48" spans="1:7" x14ac:dyDescent="0.25">
      <c r="A48" s="2">
        <v>2013</v>
      </c>
      <c r="B48" s="1" t="s">
        <v>22</v>
      </c>
      <c r="C48" s="1" t="s">
        <v>18</v>
      </c>
      <c r="D48" t="s">
        <v>4</v>
      </c>
      <c r="E48" s="2">
        <v>5</v>
      </c>
      <c r="F48" s="2">
        <v>9106139</v>
      </c>
      <c r="G48">
        <v>45530695</v>
      </c>
    </row>
    <row r="49" spans="1:7" x14ac:dyDescent="0.25">
      <c r="A49" s="2">
        <v>2015</v>
      </c>
      <c r="B49" s="1" t="s">
        <v>22</v>
      </c>
      <c r="C49" s="1" t="s">
        <v>20</v>
      </c>
      <c r="D49" t="s">
        <v>3</v>
      </c>
      <c r="E49" s="2">
        <v>3</v>
      </c>
      <c r="F49" s="2">
        <v>8073367</v>
      </c>
      <c r="G49">
        <v>24220101</v>
      </c>
    </row>
    <row r="50" spans="1:7" x14ac:dyDescent="0.25">
      <c r="A50" s="2">
        <v>2013</v>
      </c>
      <c r="B50" s="1" t="s">
        <v>24</v>
      </c>
      <c r="C50" s="1" t="s">
        <v>20</v>
      </c>
      <c r="D50" t="s">
        <v>11</v>
      </c>
      <c r="E50" s="2">
        <v>8</v>
      </c>
      <c r="F50" s="2">
        <v>3681171</v>
      </c>
      <c r="G50">
        <v>29449368</v>
      </c>
    </row>
    <row r="51" spans="1:7" x14ac:dyDescent="0.25">
      <c r="A51" s="2">
        <v>2016</v>
      </c>
      <c r="B51" s="1" t="s">
        <v>21</v>
      </c>
      <c r="C51" s="1" t="s">
        <v>20</v>
      </c>
      <c r="D51" t="s">
        <v>5</v>
      </c>
      <c r="E51" s="2">
        <v>5</v>
      </c>
      <c r="F51" s="2">
        <v>2565898</v>
      </c>
      <c r="G51">
        <v>12829490</v>
      </c>
    </row>
    <row r="52" spans="1:7" x14ac:dyDescent="0.25">
      <c r="A52" s="2">
        <v>2013</v>
      </c>
      <c r="B52" s="1" t="s">
        <v>26</v>
      </c>
      <c r="C52" s="1" t="s">
        <v>16</v>
      </c>
      <c r="D52" t="s">
        <v>7</v>
      </c>
      <c r="E52" s="2">
        <v>6</v>
      </c>
      <c r="F52" s="2">
        <v>4232208</v>
      </c>
      <c r="G52">
        <v>25393248</v>
      </c>
    </row>
    <row r="53" spans="1:7" x14ac:dyDescent="0.25">
      <c r="A53" s="2">
        <v>2014</v>
      </c>
      <c r="B53" s="1" t="s">
        <v>25</v>
      </c>
      <c r="C53" s="1" t="s">
        <v>16</v>
      </c>
      <c r="D53" t="s">
        <v>4</v>
      </c>
      <c r="E53" s="2">
        <v>8</v>
      </c>
      <c r="F53" s="2">
        <v>6677896</v>
      </c>
      <c r="G53">
        <v>53423168</v>
      </c>
    </row>
    <row r="54" spans="1:7" x14ac:dyDescent="0.25">
      <c r="A54" s="2">
        <v>2016</v>
      </c>
      <c r="B54" s="1" t="s">
        <v>22</v>
      </c>
      <c r="C54" s="1" t="s">
        <v>20</v>
      </c>
      <c r="D54" t="s">
        <v>7</v>
      </c>
      <c r="E54" s="2">
        <v>9</v>
      </c>
      <c r="F54" s="2">
        <v>1027945</v>
      </c>
      <c r="G54">
        <v>9251505</v>
      </c>
    </row>
    <row r="55" spans="1:7" x14ac:dyDescent="0.25">
      <c r="A55" s="2">
        <v>2014</v>
      </c>
      <c r="B55" s="1" t="s">
        <v>25</v>
      </c>
      <c r="C55" s="1" t="s">
        <v>16</v>
      </c>
      <c r="D55" t="s">
        <v>4</v>
      </c>
      <c r="E55" s="2">
        <v>8</v>
      </c>
      <c r="F55" s="2">
        <v>2802497</v>
      </c>
      <c r="G55">
        <v>22419976</v>
      </c>
    </row>
    <row r="56" spans="1:7" x14ac:dyDescent="0.25">
      <c r="A56" s="2">
        <v>2014</v>
      </c>
      <c r="B56" s="1" t="s">
        <v>23</v>
      </c>
      <c r="C56" s="1" t="s">
        <v>15</v>
      </c>
      <c r="D56" t="s">
        <v>12</v>
      </c>
      <c r="E56" s="2">
        <v>8</v>
      </c>
      <c r="F56" s="2">
        <v>4701242</v>
      </c>
      <c r="G56">
        <v>37609936</v>
      </c>
    </row>
    <row r="57" spans="1:7" x14ac:dyDescent="0.25">
      <c r="A57" s="2">
        <v>2015</v>
      </c>
      <c r="B57" s="1" t="s">
        <v>26</v>
      </c>
      <c r="C57" s="1" t="s">
        <v>16</v>
      </c>
      <c r="D57" t="s">
        <v>2</v>
      </c>
      <c r="E57" s="2">
        <v>9</v>
      </c>
      <c r="F57" s="2">
        <v>3541557</v>
      </c>
      <c r="G57">
        <v>31874013</v>
      </c>
    </row>
    <row r="58" spans="1:7" x14ac:dyDescent="0.25">
      <c r="A58" s="2">
        <v>2016</v>
      </c>
      <c r="B58" s="1" t="s">
        <v>24</v>
      </c>
      <c r="C58" s="1" t="s">
        <v>15</v>
      </c>
      <c r="D58" t="s">
        <v>5</v>
      </c>
      <c r="E58" s="2">
        <v>10</v>
      </c>
      <c r="F58" s="2">
        <v>3938455</v>
      </c>
      <c r="G58">
        <v>39384550</v>
      </c>
    </row>
    <row r="59" spans="1:7" x14ac:dyDescent="0.25">
      <c r="A59" s="2">
        <v>2016</v>
      </c>
      <c r="B59" s="1" t="s">
        <v>23</v>
      </c>
      <c r="C59" s="1" t="s">
        <v>17</v>
      </c>
      <c r="D59" t="s">
        <v>12</v>
      </c>
      <c r="E59" s="2">
        <v>9</v>
      </c>
      <c r="F59" s="2">
        <v>1767001</v>
      </c>
      <c r="G59">
        <v>15903009</v>
      </c>
    </row>
    <row r="60" spans="1:7" x14ac:dyDescent="0.25">
      <c r="A60" s="2">
        <v>2016</v>
      </c>
      <c r="B60" s="1" t="s">
        <v>24</v>
      </c>
      <c r="C60" s="1" t="s">
        <v>18</v>
      </c>
      <c r="D60" t="s">
        <v>4</v>
      </c>
      <c r="E60" s="2">
        <v>10</v>
      </c>
      <c r="F60" s="2">
        <v>7907088</v>
      </c>
      <c r="G60">
        <v>79070880</v>
      </c>
    </row>
    <row r="61" spans="1:7" x14ac:dyDescent="0.25">
      <c r="A61" s="2">
        <v>2016</v>
      </c>
      <c r="B61" s="1" t="s">
        <v>22</v>
      </c>
      <c r="C61" s="1" t="s">
        <v>20</v>
      </c>
      <c r="D61" t="s">
        <v>8</v>
      </c>
      <c r="E61" s="2">
        <v>4</v>
      </c>
      <c r="F61" s="2">
        <v>6458959</v>
      </c>
      <c r="G61">
        <v>25835836</v>
      </c>
    </row>
    <row r="62" spans="1:7" x14ac:dyDescent="0.25">
      <c r="A62" s="2">
        <v>2015</v>
      </c>
      <c r="B62" s="1" t="s">
        <v>21</v>
      </c>
      <c r="C62" s="1" t="s">
        <v>18</v>
      </c>
      <c r="D62" t="s">
        <v>2</v>
      </c>
      <c r="E62" s="2">
        <v>5</v>
      </c>
      <c r="F62" s="2">
        <v>2573038</v>
      </c>
      <c r="G62">
        <v>12865190</v>
      </c>
    </row>
    <row r="63" spans="1:7" x14ac:dyDescent="0.25">
      <c r="A63" s="2">
        <v>2014</v>
      </c>
      <c r="B63" s="1" t="s">
        <v>24</v>
      </c>
      <c r="C63" s="1" t="s">
        <v>17</v>
      </c>
      <c r="D63" t="s">
        <v>10</v>
      </c>
      <c r="E63" s="2">
        <v>8</v>
      </c>
      <c r="F63" s="2">
        <v>1816708</v>
      </c>
      <c r="G63">
        <v>14533664</v>
      </c>
    </row>
    <row r="64" spans="1:7" x14ac:dyDescent="0.25">
      <c r="A64" s="2">
        <v>2015</v>
      </c>
      <c r="B64" s="1" t="s">
        <v>21</v>
      </c>
      <c r="C64" s="1" t="s">
        <v>16</v>
      </c>
      <c r="D64" t="s">
        <v>1</v>
      </c>
      <c r="E64" s="2">
        <v>8</v>
      </c>
      <c r="F64" s="2">
        <v>7362453</v>
      </c>
      <c r="G64">
        <v>58899624</v>
      </c>
    </row>
    <row r="65" spans="1:7" x14ac:dyDescent="0.25">
      <c r="A65" s="2">
        <v>2014</v>
      </c>
      <c r="B65" s="1" t="s">
        <v>22</v>
      </c>
      <c r="C65" s="1" t="s">
        <v>17</v>
      </c>
      <c r="D65" t="s">
        <v>9</v>
      </c>
      <c r="E65" s="2">
        <v>7</v>
      </c>
      <c r="F65" s="2">
        <v>3858663</v>
      </c>
      <c r="G65">
        <v>27010641</v>
      </c>
    </row>
    <row r="66" spans="1:7" x14ac:dyDescent="0.25">
      <c r="A66" s="2">
        <v>2015</v>
      </c>
      <c r="B66" s="1" t="s">
        <v>26</v>
      </c>
      <c r="C66" s="1" t="s">
        <v>20</v>
      </c>
      <c r="D66" t="s">
        <v>7</v>
      </c>
      <c r="E66" s="2">
        <v>7</v>
      </c>
      <c r="F66" s="2">
        <v>4725892</v>
      </c>
      <c r="G66">
        <v>33081244</v>
      </c>
    </row>
    <row r="67" spans="1:7" x14ac:dyDescent="0.25">
      <c r="A67" s="2">
        <v>2015</v>
      </c>
      <c r="B67" s="1" t="s">
        <v>23</v>
      </c>
      <c r="C67" s="1" t="s">
        <v>15</v>
      </c>
      <c r="D67" t="s">
        <v>4</v>
      </c>
      <c r="E67" s="2">
        <v>3</v>
      </c>
      <c r="F67" s="2">
        <v>7672880</v>
      </c>
      <c r="G67">
        <v>23018640</v>
      </c>
    </row>
    <row r="68" spans="1:7" x14ac:dyDescent="0.25">
      <c r="A68" s="2">
        <v>2014</v>
      </c>
      <c r="B68" s="1" t="s">
        <v>26</v>
      </c>
      <c r="C68" s="1" t="s">
        <v>19</v>
      </c>
      <c r="D68" t="s">
        <v>1</v>
      </c>
      <c r="E68" s="2">
        <v>6</v>
      </c>
      <c r="F68" s="2">
        <v>7071819</v>
      </c>
      <c r="G68">
        <v>42430914</v>
      </c>
    </row>
    <row r="69" spans="1:7" x14ac:dyDescent="0.25">
      <c r="A69" s="2">
        <v>2013</v>
      </c>
      <c r="B69" s="1" t="s">
        <v>26</v>
      </c>
      <c r="C69" s="1" t="s">
        <v>16</v>
      </c>
      <c r="D69" t="s">
        <v>6</v>
      </c>
      <c r="E69" s="2">
        <v>5</v>
      </c>
      <c r="F69" s="2">
        <v>8882344</v>
      </c>
      <c r="G69">
        <v>44411720</v>
      </c>
    </row>
    <row r="70" spans="1:7" x14ac:dyDescent="0.25">
      <c r="A70" s="2">
        <v>2013</v>
      </c>
      <c r="B70" s="1" t="s">
        <v>21</v>
      </c>
      <c r="C70" s="1" t="s">
        <v>20</v>
      </c>
      <c r="D70" t="s">
        <v>13</v>
      </c>
      <c r="E70" s="2">
        <v>5</v>
      </c>
      <c r="F70" s="2">
        <v>2074068</v>
      </c>
      <c r="G70">
        <v>10370340</v>
      </c>
    </row>
    <row r="71" spans="1:7" x14ac:dyDescent="0.25">
      <c r="A71" s="2">
        <v>2014</v>
      </c>
      <c r="B71" s="1" t="s">
        <v>22</v>
      </c>
      <c r="C71" s="1" t="s">
        <v>18</v>
      </c>
      <c r="D71" t="s">
        <v>10</v>
      </c>
      <c r="E71" s="2">
        <v>6</v>
      </c>
      <c r="F71" s="2">
        <v>8406722</v>
      </c>
      <c r="G71">
        <v>50440332</v>
      </c>
    </row>
    <row r="72" spans="1:7" x14ac:dyDescent="0.25">
      <c r="A72" s="2">
        <v>2015</v>
      </c>
      <c r="B72" s="1" t="s">
        <v>21</v>
      </c>
      <c r="C72" s="1" t="s">
        <v>17</v>
      </c>
      <c r="D72" t="s">
        <v>10</v>
      </c>
      <c r="E72" s="2">
        <v>7</v>
      </c>
      <c r="F72" s="2">
        <v>9940259</v>
      </c>
      <c r="G72">
        <v>69581813</v>
      </c>
    </row>
    <row r="73" spans="1:7" x14ac:dyDescent="0.25">
      <c r="A73" s="2">
        <v>2014</v>
      </c>
      <c r="B73" s="1" t="s">
        <v>21</v>
      </c>
      <c r="C73" s="1" t="s">
        <v>20</v>
      </c>
      <c r="D73" t="s">
        <v>5</v>
      </c>
      <c r="E73" s="2">
        <v>8</v>
      </c>
      <c r="F73" s="2">
        <v>7441980</v>
      </c>
      <c r="G73">
        <v>59535840</v>
      </c>
    </row>
    <row r="74" spans="1:7" x14ac:dyDescent="0.25">
      <c r="A74" s="2">
        <v>2015</v>
      </c>
      <c r="B74" s="1" t="s">
        <v>21</v>
      </c>
      <c r="C74" s="1" t="s">
        <v>16</v>
      </c>
      <c r="D74" t="s">
        <v>8</v>
      </c>
      <c r="E74" s="2">
        <v>6</v>
      </c>
      <c r="F74" s="2">
        <v>4104093</v>
      </c>
      <c r="G74">
        <v>24624558</v>
      </c>
    </row>
    <row r="75" spans="1:7" x14ac:dyDescent="0.25">
      <c r="A75" s="2">
        <v>2016</v>
      </c>
      <c r="B75" s="1" t="s">
        <v>23</v>
      </c>
      <c r="C75" s="1" t="s">
        <v>15</v>
      </c>
      <c r="D75" t="s">
        <v>7</v>
      </c>
      <c r="E75" s="2">
        <v>7</v>
      </c>
      <c r="F75" s="2">
        <v>7765711</v>
      </c>
      <c r="G75">
        <v>54359977</v>
      </c>
    </row>
    <row r="76" spans="1:7" x14ac:dyDescent="0.25">
      <c r="A76" s="2">
        <v>2013</v>
      </c>
      <c r="B76" s="1" t="s">
        <v>24</v>
      </c>
      <c r="C76" s="1" t="s">
        <v>16</v>
      </c>
      <c r="D76" t="s">
        <v>7</v>
      </c>
      <c r="E76" s="2">
        <v>2</v>
      </c>
      <c r="F76" s="2">
        <v>7312470</v>
      </c>
      <c r="G76">
        <v>14624940</v>
      </c>
    </row>
    <row r="77" spans="1:7" x14ac:dyDescent="0.25">
      <c r="A77" s="2">
        <v>2013</v>
      </c>
      <c r="B77" s="1" t="s">
        <v>26</v>
      </c>
      <c r="C77" s="1" t="s">
        <v>18</v>
      </c>
      <c r="D77" t="s">
        <v>4</v>
      </c>
      <c r="E77" s="2">
        <v>7</v>
      </c>
      <c r="F77" s="2">
        <v>2685362</v>
      </c>
      <c r="G77">
        <v>18797534</v>
      </c>
    </row>
    <row r="78" spans="1:7" x14ac:dyDescent="0.25">
      <c r="A78" s="2">
        <v>2016</v>
      </c>
      <c r="B78" s="1" t="s">
        <v>25</v>
      </c>
      <c r="C78" s="1" t="s">
        <v>19</v>
      </c>
      <c r="D78" t="s">
        <v>4</v>
      </c>
      <c r="E78" s="2">
        <v>3</v>
      </c>
      <c r="F78" s="2">
        <v>5129059</v>
      </c>
      <c r="G78">
        <v>15387177</v>
      </c>
    </row>
    <row r="79" spans="1:7" x14ac:dyDescent="0.25">
      <c r="A79" s="2">
        <v>2016</v>
      </c>
      <c r="B79" s="1" t="s">
        <v>22</v>
      </c>
      <c r="C79" s="1" t="s">
        <v>20</v>
      </c>
      <c r="D79" t="s">
        <v>10</v>
      </c>
      <c r="E79" s="2">
        <v>1</v>
      </c>
      <c r="F79" s="2">
        <v>6191622</v>
      </c>
      <c r="G79">
        <v>6191622</v>
      </c>
    </row>
    <row r="80" spans="1:7" x14ac:dyDescent="0.25">
      <c r="A80" s="2">
        <v>2015</v>
      </c>
      <c r="B80" s="1" t="s">
        <v>25</v>
      </c>
      <c r="C80" s="1" t="s">
        <v>19</v>
      </c>
      <c r="D80" t="s">
        <v>9</v>
      </c>
      <c r="E80" s="2">
        <v>10</v>
      </c>
      <c r="F80" s="2">
        <v>3580499</v>
      </c>
      <c r="G80">
        <v>35804990</v>
      </c>
    </row>
    <row r="81" spans="1:7" x14ac:dyDescent="0.25">
      <c r="A81" s="2">
        <v>2016</v>
      </c>
      <c r="B81" s="1" t="s">
        <v>24</v>
      </c>
      <c r="C81" s="1" t="s">
        <v>18</v>
      </c>
      <c r="D81" t="s">
        <v>3</v>
      </c>
      <c r="E81" s="2">
        <v>5</v>
      </c>
      <c r="F81" s="2">
        <v>1458307</v>
      </c>
      <c r="G81">
        <v>7291535</v>
      </c>
    </row>
    <row r="82" spans="1:7" x14ac:dyDescent="0.25">
      <c r="A82" s="2">
        <v>2013</v>
      </c>
      <c r="B82" s="1" t="s">
        <v>24</v>
      </c>
      <c r="C82" s="1" t="s">
        <v>17</v>
      </c>
      <c r="D82" t="s">
        <v>3</v>
      </c>
      <c r="E82" s="2">
        <v>2</v>
      </c>
      <c r="F82" s="2">
        <v>9181160</v>
      </c>
      <c r="G82">
        <v>18362320</v>
      </c>
    </row>
    <row r="83" spans="1:7" x14ac:dyDescent="0.25">
      <c r="A83" s="2">
        <v>2015</v>
      </c>
      <c r="B83" s="1" t="s">
        <v>24</v>
      </c>
      <c r="C83" s="1" t="s">
        <v>16</v>
      </c>
      <c r="D83" t="s">
        <v>5</v>
      </c>
      <c r="E83" s="2">
        <v>5</v>
      </c>
      <c r="F83" s="2">
        <v>2509857</v>
      </c>
      <c r="G83">
        <v>12549285</v>
      </c>
    </row>
    <row r="84" spans="1:7" x14ac:dyDescent="0.25">
      <c r="A84" s="2">
        <v>2014</v>
      </c>
      <c r="B84" s="1" t="s">
        <v>25</v>
      </c>
      <c r="C84" s="1" t="s">
        <v>19</v>
      </c>
      <c r="D84" t="s">
        <v>11</v>
      </c>
      <c r="E84" s="2">
        <v>8</v>
      </c>
      <c r="F84" s="2">
        <v>5755824</v>
      </c>
      <c r="G84">
        <v>46046592</v>
      </c>
    </row>
    <row r="85" spans="1:7" x14ac:dyDescent="0.25">
      <c r="A85" s="2">
        <v>2016</v>
      </c>
      <c r="B85" s="1" t="s">
        <v>21</v>
      </c>
      <c r="C85" s="1" t="s">
        <v>17</v>
      </c>
      <c r="D85" t="s">
        <v>7</v>
      </c>
      <c r="E85" s="2">
        <v>9</v>
      </c>
      <c r="F85" s="2">
        <v>4975245</v>
      </c>
      <c r="G85">
        <v>44777205</v>
      </c>
    </row>
    <row r="86" spans="1:7" x14ac:dyDescent="0.25">
      <c r="A86" s="2">
        <v>2016</v>
      </c>
      <c r="B86" s="1" t="s">
        <v>26</v>
      </c>
      <c r="C86" s="1" t="s">
        <v>17</v>
      </c>
      <c r="D86" t="s">
        <v>13</v>
      </c>
      <c r="E86" s="2">
        <v>10</v>
      </c>
      <c r="F86" s="2">
        <v>6289663</v>
      </c>
      <c r="G86">
        <v>62896630</v>
      </c>
    </row>
    <row r="87" spans="1:7" x14ac:dyDescent="0.25">
      <c r="A87" s="2">
        <v>2013</v>
      </c>
      <c r="B87" s="1" t="s">
        <v>23</v>
      </c>
      <c r="C87" s="1" t="s">
        <v>17</v>
      </c>
      <c r="D87" t="s">
        <v>1</v>
      </c>
      <c r="E87" s="2">
        <v>4</v>
      </c>
      <c r="F87" s="2">
        <v>5560580</v>
      </c>
      <c r="G87">
        <v>22242320</v>
      </c>
    </row>
    <row r="88" spans="1:7" x14ac:dyDescent="0.25">
      <c r="A88" s="2">
        <v>2015</v>
      </c>
      <c r="B88" s="1" t="s">
        <v>23</v>
      </c>
      <c r="C88" s="1" t="s">
        <v>17</v>
      </c>
      <c r="D88" t="s">
        <v>6</v>
      </c>
      <c r="E88" s="2">
        <v>6</v>
      </c>
      <c r="F88" s="2">
        <v>6183530</v>
      </c>
      <c r="G88">
        <v>37101180</v>
      </c>
    </row>
    <row r="89" spans="1:7" x14ac:dyDescent="0.25">
      <c r="A89" s="2">
        <v>2015</v>
      </c>
      <c r="B89" s="1" t="s">
        <v>22</v>
      </c>
      <c r="C89" s="1" t="s">
        <v>15</v>
      </c>
      <c r="D89" t="s">
        <v>5</v>
      </c>
      <c r="E89" s="2">
        <v>9</v>
      </c>
      <c r="F89" s="2">
        <v>2511427</v>
      </c>
      <c r="G89">
        <v>22602843</v>
      </c>
    </row>
    <row r="90" spans="1:7" x14ac:dyDescent="0.25">
      <c r="A90" s="2">
        <v>2015</v>
      </c>
      <c r="B90" s="1" t="s">
        <v>22</v>
      </c>
      <c r="C90" s="1" t="s">
        <v>15</v>
      </c>
      <c r="D90" t="s">
        <v>4</v>
      </c>
      <c r="E90" s="2">
        <v>3</v>
      </c>
      <c r="F90" s="2">
        <v>9976547</v>
      </c>
      <c r="G90">
        <v>29929641</v>
      </c>
    </row>
    <row r="91" spans="1:7" x14ac:dyDescent="0.25">
      <c r="A91" s="2">
        <v>2016</v>
      </c>
      <c r="B91" s="1" t="s">
        <v>21</v>
      </c>
      <c r="C91" s="1" t="s">
        <v>18</v>
      </c>
      <c r="D91" t="s">
        <v>6</v>
      </c>
      <c r="E91" s="2">
        <v>5</v>
      </c>
      <c r="F91" s="2">
        <v>7413817</v>
      </c>
      <c r="G91">
        <v>37069085</v>
      </c>
    </row>
    <row r="92" spans="1:7" x14ac:dyDescent="0.25">
      <c r="A92" s="2">
        <v>2016</v>
      </c>
      <c r="B92" s="1" t="s">
        <v>21</v>
      </c>
      <c r="C92" s="1" t="s">
        <v>18</v>
      </c>
      <c r="D92" t="s">
        <v>2</v>
      </c>
      <c r="E92" s="2">
        <v>3</v>
      </c>
      <c r="F92" s="2">
        <v>3134391</v>
      </c>
      <c r="G92">
        <v>9403173</v>
      </c>
    </row>
    <row r="93" spans="1:7" x14ac:dyDescent="0.25">
      <c r="A93" s="2">
        <v>2016</v>
      </c>
      <c r="B93" s="1" t="s">
        <v>24</v>
      </c>
      <c r="C93" s="1" t="s">
        <v>20</v>
      </c>
      <c r="D93" t="s">
        <v>2</v>
      </c>
      <c r="E93" s="2">
        <v>5</v>
      </c>
      <c r="F93" s="2">
        <v>6993507</v>
      </c>
      <c r="G93">
        <v>34967535</v>
      </c>
    </row>
    <row r="94" spans="1:7" x14ac:dyDescent="0.25">
      <c r="A94" s="2">
        <v>2013</v>
      </c>
      <c r="B94" s="1" t="s">
        <v>21</v>
      </c>
      <c r="C94" s="1" t="s">
        <v>20</v>
      </c>
      <c r="D94" t="s">
        <v>13</v>
      </c>
      <c r="E94" s="2">
        <v>8</v>
      </c>
      <c r="F94" s="2">
        <v>9086407</v>
      </c>
      <c r="G94">
        <v>72691256</v>
      </c>
    </row>
    <row r="95" spans="1:7" x14ac:dyDescent="0.25">
      <c r="A95" s="2">
        <v>2015</v>
      </c>
      <c r="B95" s="1" t="s">
        <v>24</v>
      </c>
      <c r="C95" s="1" t="s">
        <v>18</v>
      </c>
      <c r="D95" t="s">
        <v>12</v>
      </c>
      <c r="E95" s="2">
        <v>6</v>
      </c>
      <c r="F95" s="2">
        <v>8349610</v>
      </c>
      <c r="G95">
        <v>50097660</v>
      </c>
    </row>
    <row r="96" spans="1:7" x14ac:dyDescent="0.25">
      <c r="A96" s="2">
        <v>2015</v>
      </c>
      <c r="B96" s="1" t="s">
        <v>21</v>
      </c>
      <c r="C96" s="1" t="s">
        <v>18</v>
      </c>
      <c r="D96" t="s">
        <v>10</v>
      </c>
      <c r="E96" s="2">
        <v>10</v>
      </c>
      <c r="F96" s="2">
        <v>3055264</v>
      </c>
      <c r="G96">
        <v>30552640</v>
      </c>
    </row>
    <row r="97" spans="1:7" x14ac:dyDescent="0.25">
      <c r="A97" s="2">
        <v>2015</v>
      </c>
      <c r="B97" s="1" t="s">
        <v>26</v>
      </c>
      <c r="C97" s="1" t="s">
        <v>17</v>
      </c>
      <c r="D97" t="s">
        <v>7</v>
      </c>
      <c r="E97" s="2">
        <v>2</v>
      </c>
      <c r="F97" s="2">
        <v>1274468</v>
      </c>
      <c r="G97">
        <v>2548936</v>
      </c>
    </row>
    <row r="98" spans="1:7" x14ac:dyDescent="0.25">
      <c r="A98" s="2">
        <v>2013</v>
      </c>
      <c r="B98" s="1" t="s">
        <v>25</v>
      </c>
      <c r="C98" s="1" t="s">
        <v>19</v>
      </c>
      <c r="D98" t="s">
        <v>10</v>
      </c>
      <c r="E98" s="2">
        <v>5</v>
      </c>
      <c r="F98" s="2">
        <v>8515920</v>
      </c>
      <c r="G98">
        <v>42579600</v>
      </c>
    </row>
    <row r="99" spans="1:7" x14ac:dyDescent="0.25">
      <c r="A99" s="2">
        <v>2013</v>
      </c>
      <c r="B99" s="1" t="s">
        <v>26</v>
      </c>
      <c r="C99" s="1" t="s">
        <v>17</v>
      </c>
      <c r="D99" t="s">
        <v>1</v>
      </c>
      <c r="E99" s="2">
        <v>4</v>
      </c>
      <c r="F99" s="2">
        <v>8624940</v>
      </c>
      <c r="G99">
        <v>34499760</v>
      </c>
    </row>
    <row r="100" spans="1:7" x14ac:dyDescent="0.25">
      <c r="A100" s="2">
        <v>2015</v>
      </c>
      <c r="B100" s="1" t="s">
        <v>25</v>
      </c>
      <c r="C100" s="1" t="s">
        <v>20</v>
      </c>
      <c r="D100" t="s">
        <v>2</v>
      </c>
      <c r="E100" s="2">
        <v>6</v>
      </c>
      <c r="F100" s="2">
        <v>7037293</v>
      </c>
      <c r="G100">
        <v>42223758</v>
      </c>
    </row>
    <row r="101" spans="1:7" x14ac:dyDescent="0.25">
      <c r="A101" s="2">
        <v>2016</v>
      </c>
      <c r="B101" s="1" t="s">
        <v>21</v>
      </c>
      <c r="C101" s="1" t="s">
        <v>15</v>
      </c>
      <c r="D101" t="s">
        <v>10</v>
      </c>
      <c r="E101" s="2">
        <v>8</v>
      </c>
      <c r="F101" s="2">
        <v>4453085</v>
      </c>
      <c r="G101">
        <v>35624680</v>
      </c>
    </row>
    <row r="102" spans="1:7" x14ac:dyDescent="0.25">
      <c r="A102" s="2">
        <v>2013</v>
      </c>
      <c r="B102" s="1" t="s">
        <v>25</v>
      </c>
      <c r="C102" s="1" t="s">
        <v>15</v>
      </c>
      <c r="D102" t="s">
        <v>4</v>
      </c>
      <c r="E102" s="2">
        <v>10</v>
      </c>
      <c r="F102" s="2">
        <v>9866237</v>
      </c>
      <c r="G102">
        <v>98662370</v>
      </c>
    </row>
    <row r="103" spans="1:7" x14ac:dyDescent="0.25">
      <c r="A103" s="2">
        <v>2016</v>
      </c>
      <c r="B103" s="1" t="s">
        <v>22</v>
      </c>
      <c r="C103" s="1" t="s">
        <v>17</v>
      </c>
      <c r="D103" t="s">
        <v>5</v>
      </c>
      <c r="E103" s="2">
        <v>10</v>
      </c>
      <c r="F103" s="2">
        <v>8705817</v>
      </c>
      <c r="G103">
        <v>87058170</v>
      </c>
    </row>
    <row r="104" spans="1:7" x14ac:dyDescent="0.25">
      <c r="A104" s="2">
        <v>2013</v>
      </c>
      <c r="B104" s="1" t="s">
        <v>21</v>
      </c>
      <c r="C104" s="1" t="s">
        <v>19</v>
      </c>
      <c r="D104" t="s">
        <v>1</v>
      </c>
      <c r="E104" s="2">
        <v>5</v>
      </c>
      <c r="F104" s="2">
        <v>7099696</v>
      </c>
      <c r="G104">
        <v>35498480</v>
      </c>
    </row>
    <row r="105" spans="1:7" x14ac:dyDescent="0.25">
      <c r="A105" s="2">
        <v>2013</v>
      </c>
      <c r="B105" s="1" t="s">
        <v>23</v>
      </c>
      <c r="C105" s="1" t="s">
        <v>20</v>
      </c>
      <c r="D105" t="s">
        <v>10</v>
      </c>
      <c r="E105" s="2">
        <v>1</v>
      </c>
      <c r="F105" s="2">
        <v>9665837</v>
      </c>
      <c r="G105">
        <v>9665837</v>
      </c>
    </row>
    <row r="106" spans="1:7" x14ac:dyDescent="0.25">
      <c r="A106" s="2">
        <v>2015</v>
      </c>
      <c r="B106" s="1" t="s">
        <v>22</v>
      </c>
      <c r="C106" s="1" t="s">
        <v>18</v>
      </c>
      <c r="D106" t="s">
        <v>10</v>
      </c>
      <c r="E106" s="2">
        <v>3</v>
      </c>
      <c r="F106" s="2">
        <v>9287865</v>
      </c>
      <c r="G106">
        <v>27863595</v>
      </c>
    </row>
    <row r="107" spans="1:7" x14ac:dyDescent="0.25">
      <c r="A107" s="2">
        <v>2013</v>
      </c>
      <c r="B107" s="1" t="s">
        <v>21</v>
      </c>
      <c r="C107" s="1" t="s">
        <v>16</v>
      </c>
      <c r="D107" t="s">
        <v>4</v>
      </c>
      <c r="E107" s="2">
        <v>5</v>
      </c>
      <c r="F107" s="2">
        <v>3049882</v>
      </c>
      <c r="G107">
        <v>15249410</v>
      </c>
    </row>
    <row r="108" spans="1:7" x14ac:dyDescent="0.25">
      <c r="A108" s="2">
        <v>2016</v>
      </c>
      <c r="B108" s="1" t="s">
        <v>23</v>
      </c>
      <c r="C108" s="1" t="s">
        <v>18</v>
      </c>
      <c r="D108" t="s">
        <v>5</v>
      </c>
      <c r="E108" s="2">
        <v>3</v>
      </c>
      <c r="F108" s="2">
        <v>9198522</v>
      </c>
      <c r="G108">
        <v>27595566</v>
      </c>
    </row>
    <row r="109" spans="1:7" x14ac:dyDescent="0.25">
      <c r="A109" s="2">
        <v>2016</v>
      </c>
      <c r="B109" s="1" t="s">
        <v>21</v>
      </c>
      <c r="C109" s="1" t="s">
        <v>18</v>
      </c>
      <c r="D109" t="s">
        <v>5</v>
      </c>
      <c r="E109" s="2">
        <v>8</v>
      </c>
      <c r="F109" s="2">
        <v>9512630</v>
      </c>
      <c r="G109">
        <v>76101040</v>
      </c>
    </row>
    <row r="110" spans="1:7" x14ac:dyDescent="0.25">
      <c r="A110" s="2">
        <v>2013</v>
      </c>
      <c r="B110" s="1" t="s">
        <v>25</v>
      </c>
      <c r="C110" s="1" t="s">
        <v>19</v>
      </c>
      <c r="D110" t="s">
        <v>2</v>
      </c>
      <c r="E110" s="2">
        <v>8</v>
      </c>
      <c r="F110" s="2">
        <v>1546105</v>
      </c>
      <c r="G110">
        <v>12368840</v>
      </c>
    </row>
    <row r="111" spans="1:7" x14ac:dyDescent="0.25">
      <c r="A111" s="2">
        <v>2014</v>
      </c>
      <c r="B111" s="1" t="s">
        <v>24</v>
      </c>
      <c r="C111" s="1" t="s">
        <v>19</v>
      </c>
      <c r="D111" t="s">
        <v>2</v>
      </c>
      <c r="E111" s="2">
        <v>10</v>
      </c>
      <c r="F111" s="2">
        <v>2096347</v>
      </c>
      <c r="G111">
        <v>20963470</v>
      </c>
    </row>
    <row r="112" spans="1:7" x14ac:dyDescent="0.25">
      <c r="A112" s="2">
        <v>2013</v>
      </c>
      <c r="B112" s="1" t="s">
        <v>21</v>
      </c>
      <c r="C112" s="1" t="s">
        <v>20</v>
      </c>
      <c r="D112" t="s">
        <v>10</v>
      </c>
      <c r="E112" s="2">
        <v>5</v>
      </c>
      <c r="F112" s="2">
        <v>8669002</v>
      </c>
      <c r="G112">
        <v>43345010</v>
      </c>
    </row>
    <row r="113" spans="1:7" x14ac:dyDescent="0.25">
      <c r="A113" s="2">
        <v>2015</v>
      </c>
      <c r="B113" s="1" t="s">
        <v>25</v>
      </c>
      <c r="C113" s="1" t="s">
        <v>15</v>
      </c>
      <c r="D113" t="s">
        <v>11</v>
      </c>
      <c r="E113" s="2">
        <v>3</v>
      </c>
      <c r="F113" s="2">
        <v>9920785</v>
      </c>
      <c r="G113">
        <v>29762355</v>
      </c>
    </row>
    <row r="114" spans="1:7" x14ac:dyDescent="0.25">
      <c r="A114" s="2">
        <v>2014</v>
      </c>
      <c r="B114" s="1" t="s">
        <v>22</v>
      </c>
      <c r="C114" s="1" t="s">
        <v>18</v>
      </c>
      <c r="D114" t="s">
        <v>7</v>
      </c>
      <c r="E114" s="2">
        <v>6</v>
      </c>
      <c r="F114" s="2">
        <v>3357834</v>
      </c>
      <c r="G114">
        <v>20147004</v>
      </c>
    </row>
    <row r="115" spans="1:7" x14ac:dyDescent="0.25">
      <c r="A115" s="2">
        <v>2016</v>
      </c>
      <c r="B115" s="1" t="s">
        <v>26</v>
      </c>
      <c r="C115" s="1" t="s">
        <v>18</v>
      </c>
      <c r="D115" t="s">
        <v>5</v>
      </c>
      <c r="E115" s="2">
        <v>6</v>
      </c>
      <c r="F115" s="2">
        <v>4977469</v>
      </c>
      <c r="G115">
        <v>29864814</v>
      </c>
    </row>
    <row r="116" spans="1:7" x14ac:dyDescent="0.25">
      <c r="A116" s="2">
        <v>2014</v>
      </c>
      <c r="B116" s="1" t="s">
        <v>21</v>
      </c>
      <c r="C116" s="1" t="s">
        <v>16</v>
      </c>
      <c r="D116" t="s">
        <v>10</v>
      </c>
      <c r="E116" s="2">
        <v>10</v>
      </c>
      <c r="F116" s="2">
        <v>7853007</v>
      </c>
      <c r="G116">
        <v>78530070</v>
      </c>
    </row>
    <row r="117" spans="1:7" x14ac:dyDescent="0.25">
      <c r="A117" s="2">
        <v>2013</v>
      </c>
      <c r="B117" s="1" t="s">
        <v>24</v>
      </c>
      <c r="C117" s="1" t="s">
        <v>18</v>
      </c>
      <c r="D117" t="s">
        <v>10</v>
      </c>
      <c r="E117" s="2">
        <v>5</v>
      </c>
      <c r="F117" s="2">
        <v>3242326</v>
      </c>
      <c r="G117">
        <v>16211630</v>
      </c>
    </row>
    <row r="118" spans="1:7" x14ac:dyDescent="0.25">
      <c r="A118" s="2">
        <v>2013</v>
      </c>
      <c r="B118" s="1" t="s">
        <v>22</v>
      </c>
      <c r="C118" s="1" t="s">
        <v>20</v>
      </c>
      <c r="D118" t="s">
        <v>5</v>
      </c>
      <c r="E118" s="2">
        <v>4</v>
      </c>
      <c r="F118" s="2">
        <v>4562204</v>
      </c>
      <c r="G118">
        <v>18248816</v>
      </c>
    </row>
    <row r="119" spans="1:7" x14ac:dyDescent="0.25">
      <c r="A119" s="2">
        <v>2016</v>
      </c>
      <c r="B119" s="1" t="s">
        <v>22</v>
      </c>
      <c r="C119" s="1" t="s">
        <v>19</v>
      </c>
      <c r="D119" t="s">
        <v>10</v>
      </c>
      <c r="E119" s="2">
        <v>2</v>
      </c>
      <c r="F119" s="2">
        <v>6065771</v>
      </c>
      <c r="G119">
        <v>12131542</v>
      </c>
    </row>
    <row r="120" spans="1:7" x14ac:dyDescent="0.25">
      <c r="A120" s="2">
        <v>2014</v>
      </c>
      <c r="B120" s="1" t="s">
        <v>23</v>
      </c>
      <c r="C120" s="1" t="s">
        <v>18</v>
      </c>
      <c r="D120" t="s">
        <v>11</v>
      </c>
      <c r="E120" s="2">
        <v>3</v>
      </c>
      <c r="F120" s="2">
        <v>4926032</v>
      </c>
      <c r="G120">
        <v>14778096</v>
      </c>
    </row>
    <row r="121" spans="1:7" x14ac:dyDescent="0.25">
      <c r="A121" s="2">
        <v>2016</v>
      </c>
      <c r="B121" s="1" t="s">
        <v>24</v>
      </c>
      <c r="C121" s="1" t="s">
        <v>16</v>
      </c>
      <c r="D121" t="s">
        <v>5</v>
      </c>
      <c r="E121" s="2">
        <v>7</v>
      </c>
      <c r="F121" s="2">
        <v>6815992</v>
      </c>
      <c r="G121">
        <v>47711944</v>
      </c>
    </row>
    <row r="122" spans="1:7" x14ac:dyDescent="0.25">
      <c r="A122" s="2">
        <v>2013</v>
      </c>
      <c r="B122" s="1" t="s">
        <v>21</v>
      </c>
      <c r="C122" s="1" t="s">
        <v>19</v>
      </c>
      <c r="D122" t="s">
        <v>7</v>
      </c>
      <c r="E122" s="2">
        <v>6</v>
      </c>
      <c r="F122" s="2">
        <v>8846252</v>
      </c>
      <c r="G122">
        <v>53077512</v>
      </c>
    </row>
    <row r="123" spans="1:7" x14ac:dyDescent="0.25">
      <c r="A123" s="2">
        <v>2013</v>
      </c>
      <c r="B123" s="1" t="s">
        <v>21</v>
      </c>
      <c r="C123" s="1" t="s">
        <v>15</v>
      </c>
      <c r="D123" t="s">
        <v>1</v>
      </c>
      <c r="E123" s="2">
        <v>2</v>
      </c>
      <c r="F123" s="2">
        <v>2184786</v>
      </c>
      <c r="G123">
        <v>4369572</v>
      </c>
    </row>
    <row r="124" spans="1:7" x14ac:dyDescent="0.25">
      <c r="A124" s="2">
        <v>2016</v>
      </c>
      <c r="B124" s="1" t="s">
        <v>24</v>
      </c>
      <c r="C124" s="1" t="s">
        <v>18</v>
      </c>
      <c r="D124" t="s">
        <v>6</v>
      </c>
      <c r="E124" s="2">
        <v>4</v>
      </c>
      <c r="F124" s="2">
        <v>1383604</v>
      </c>
      <c r="G124">
        <v>5534416</v>
      </c>
    </row>
    <row r="125" spans="1:7" x14ac:dyDescent="0.25">
      <c r="A125" s="2">
        <v>2016</v>
      </c>
      <c r="B125" s="1" t="s">
        <v>25</v>
      </c>
      <c r="C125" s="1" t="s">
        <v>20</v>
      </c>
      <c r="D125" t="s">
        <v>10</v>
      </c>
      <c r="E125" s="2">
        <v>4</v>
      </c>
      <c r="F125" s="2">
        <v>6559834</v>
      </c>
      <c r="G125">
        <v>26239336</v>
      </c>
    </row>
    <row r="126" spans="1:7" x14ac:dyDescent="0.25">
      <c r="A126" s="2">
        <v>2015</v>
      </c>
      <c r="B126" s="1" t="s">
        <v>24</v>
      </c>
      <c r="C126" s="1" t="s">
        <v>16</v>
      </c>
      <c r="D126" t="s">
        <v>3</v>
      </c>
      <c r="E126" s="2">
        <v>2</v>
      </c>
      <c r="F126" s="2">
        <v>3897919</v>
      </c>
      <c r="G126">
        <v>7795838</v>
      </c>
    </row>
    <row r="127" spans="1:7" x14ac:dyDescent="0.25">
      <c r="A127" s="2">
        <v>2014</v>
      </c>
      <c r="B127" s="1" t="s">
        <v>21</v>
      </c>
      <c r="C127" s="1" t="s">
        <v>20</v>
      </c>
      <c r="D127" t="s">
        <v>7</v>
      </c>
      <c r="E127" s="2">
        <v>10</v>
      </c>
      <c r="F127" s="2">
        <v>5415083</v>
      </c>
      <c r="G127">
        <v>54150830</v>
      </c>
    </row>
    <row r="128" spans="1:7" x14ac:dyDescent="0.25">
      <c r="A128" s="2">
        <v>2015</v>
      </c>
      <c r="B128" s="1" t="s">
        <v>25</v>
      </c>
      <c r="C128" s="1" t="s">
        <v>20</v>
      </c>
      <c r="D128" t="s">
        <v>13</v>
      </c>
      <c r="E128" s="2">
        <v>3</v>
      </c>
      <c r="F128" s="2">
        <v>7505503</v>
      </c>
      <c r="G128">
        <v>22516509</v>
      </c>
    </row>
    <row r="129" spans="1:7" x14ac:dyDescent="0.25">
      <c r="A129" s="2">
        <v>2013</v>
      </c>
      <c r="B129" s="1" t="s">
        <v>25</v>
      </c>
      <c r="C129" s="1" t="s">
        <v>16</v>
      </c>
      <c r="D129" t="s">
        <v>3</v>
      </c>
      <c r="E129" s="2">
        <v>2</v>
      </c>
      <c r="F129" s="2">
        <v>4211897</v>
      </c>
      <c r="G129">
        <v>8423794</v>
      </c>
    </row>
    <row r="130" spans="1:7" x14ac:dyDescent="0.25">
      <c r="A130" s="2">
        <v>2013</v>
      </c>
      <c r="B130" s="1" t="s">
        <v>25</v>
      </c>
      <c r="C130" s="1" t="s">
        <v>16</v>
      </c>
      <c r="D130" t="s">
        <v>5</v>
      </c>
      <c r="E130" s="2">
        <v>5</v>
      </c>
      <c r="F130" s="2">
        <v>7697109</v>
      </c>
      <c r="G130">
        <v>38485545</v>
      </c>
    </row>
    <row r="131" spans="1:7" x14ac:dyDescent="0.25">
      <c r="A131" s="2">
        <v>2015</v>
      </c>
      <c r="B131" s="1" t="s">
        <v>23</v>
      </c>
      <c r="C131" s="1" t="s">
        <v>16</v>
      </c>
      <c r="D131" t="s">
        <v>13</v>
      </c>
      <c r="E131" s="2">
        <v>3</v>
      </c>
      <c r="F131" s="2">
        <v>8766154</v>
      </c>
      <c r="G131">
        <v>26298462</v>
      </c>
    </row>
    <row r="132" spans="1:7" x14ac:dyDescent="0.25">
      <c r="A132" s="2">
        <v>2013</v>
      </c>
      <c r="B132" s="1" t="s">
        <v>26</v>
      </c>
      <c r="C132" s="1" t="s">
        <v>17</v>
      </c>
      <c r="D132" t="s">
        <v>8</v>
      </c>
      <c r="E132" s="2">
        <v>1</v>
      </c>
      <c r="F132" s="2">
        <v>3778433</v>
      </c>
      <c r="G132">
        <v>3778433</v>
      </c>
    </row>
    <row r="133" spans="1:7" x14ac:dyDescent="0.25">
      <c r="A133" s="2">
        <v>2014</v>
      </c>
      <c r="B133" s="1" t="s">
        <v>21</v>
      </c>
      <c r="C133" s="1" t="s">
        <v>20</v>
      </c>
      <c r="D133" t="s">
        <v>5</v>
      </c>
      <c r="E133" s="2">
        <v>5</v>
      </c>
      <c r="F133" s="2">
        <v>6118823</v>
      </c>
      <c r="G133">
        <v>30594115</v>
      </c>
    </row>
    <row r="134" spans="1:7" x14ac:dyDescent="0.25">
      <c r="A134" s="2">
        <v>2015</v>
      </c>
      <c r="B134" s="1" t="s">
        <v>21</v>
      </c>
      <c r="C134" s="1" t="s">
        <v>20</v>
      </c>
      <c r="D134" t="s">
        <v>4</v>
      </c>
      <c r="E134" s="2">
        <v>3</v>
      </c>
      <c r="F134" s="2">
        <v>9971824</v>
      </c>
      <c r="G134">
        <v>29915472</v>
      </c>
    </row>
    <row r="135" spans="1:7" x14ac:dyDescent="0.25">
      <c r="A135" s="2">
        <v>2016</v>
      </c>
      <c r="B135" s="1" t="s">
        <v>25</v>
      </c>
      <c r="C135" s="1" t="s">
        <v>17</v>
      </c>
      <c r="D135" t="s">
        <v>7</v>
      </c>
      <c r="E135" s="2">
        <v>7</v>
      </c>
      <c r="F135" s="2">
        <v>2457287</v>
      </c>
      <c r="G135">
        <v>17201009</v>
      </c>
    </row>
    <row r="136" spans="1:7" x14ac:dyDescent="0.25">
      <c r="A136" s="2">
        <v>2015</v>
      </c>
      <c r="B136" s="1" t="s">
        <v>24</v>
      </c>
      <c r="C136" s="1" t="s">
        <v>19</v>
      </c>
      <c r="D136" t="s">
        <v>6</v>
      </c>
      <c r="E136" s="2">
        <v>8</v>
      </c>
      <c r="F136" s="2">
        <v>3822464</v>
      </c>
      <c r="G136">
        <v>30579712</v>
      </c>
    </row>
    <row r="137" spans="1:7" x14ac:dyDescent="0.25">
      <c r="A137" s="2">
        <v>2015</v>
      </c>
      <c r="B137" s="1" t="s">
        <v>25</v>
      </c>
      <c r="C137" s="1" t="s">
        <v>20</v>
      </c>
      <c r="D137" t="s">
        <v>6</v>
      </c>
      <c r="E137" s="2">
        <v>2</v>
      </c>
      <c r="F137" s="2">
        <v>4732889</v>
      </c>
      <c r="G137">
        <v>9465778</v>
      </c>
    </row>
    <row r="138" spans="1:7" x14ac:dyDescent="0.25">
      <c r="A138" s="2">
        <v>2015</v>
      </c>
      <c r="B138" s="1" t="s">
        <v>22</v>
      </c>
      <c r="C138" s="1" t="s">
        <v>17</v>
      </c>
      <c r="D138" t="s">
        <v>9</v>
      </c>
      <c r="E138" s="2">
        <v>4</v>
      </c>
      <c r="F138" s="2">
        <v>1036457</v>
      </c>
      <c r="G138">
        <v>4145828</v>
      </c>
    </row>
    <row r="139" spans="1:7" x14ac:dyDescent="0.25">
      <c r="A139" s="2">
        <v>2015</v>
      </c>
      <c r="B139" s="1" t="s">
        <v>23</v>
      </c>
      <c r="C139" s="1" t="s">
        <v>17</v>
      </c>
      <c r="D139" t="s">
        <v>3</v>
      </c>
      <c r="E139" s="2">
        <v>5</v>
      </c>
      <c r="F139" s="2">
        <v>6354602</v>
      </c>
      <c r="G139">
        <v>31773010</v>
      </c>
    </row>
    <row r="140" spans="1:7" x14ac:dyDescent="0.25">
      <c r="A140" s="2">
        <v>2015</v>
      </c>
      <c r="B140" s="1" t="s">
        <v>25</v>
      </c>
      <c r="C140" s="1" t="s">
        <v>17</v>
      </c>
      <c r="D140" t="s">
        <v>13</v>
      </c>
      <c r="E140" s="2">
        <v>8</v>
      </c>
      <c r="F140" s="2">
        <v>6163373</v>
      </c>
      <c r="G140">
        <v>49306984</v>
      </c>
    </row>
    <row r="141" spans="1:7" x14ac:dyDescent="0.25">
      <c r="A141" s="2">
        <v>2013</v>
      </c>
      <c r="B141" s="1" t="s">
        <v>21</v>
      </c>
      <c r="C141" s="1" t="s">
        <v>15</v>
      </c>
      <c r="D141" t="s">
        <v>11</v>
      </c>
      <c r="E141" s="2">
        <v>2</v>
      </c>
      <c r="F141" s="2">
        <v>8344304</v>
      </c>
      <c r="G141">
        <v>16688608</v>
      </c>
    </row>
    <row r="142" spans="1:7" x14ac:dyDescent="0.25">
      <c r="A142" s="2">
        <v>2016</v>
      </c>
      <c r="B142" s="1" t="s">
        <v>26</v>
      </c>
      <c r="C142" s="1" t="s">
        <v>20</v>
      </c>
      <c r="D142" t="s">
        <v>7</v>
      </c>
      <c r="E142" s="2">
        <v>4</v>
      </c>
      <c r="F142" s="2">
        <v>8616528</v>
      </c>
      <c r="G142">
        <v>34466112</v>
      </c>
    </row>
    <row r="143" spans="1:7" x14ac:dyDescent="0.25">
      <c r="A143" s="2">
        <v>2013</v>
      </c>
      <c r="B143" s="1" t="s">
        <v>23</v>
      </c>
      <c r="C143" s="1" t="s">
        <v>18</v>
      </c>
      <c r="D143" t="s">
        <v>12</v>
      </c>
      <c r="E143" s="2">
        <v>2</v>
      </c>
      <c r="F143" s="2">
        <v>6756347</v>
      </c>
      <c r="G143">
        <v>13512694</v>
      </c>
    </row>
    <row r="144" spans="1:7" x14ac:dyDescent="0.25">
      <c r="A144" s="2">
        <v>2015</v>
      </c>
      <c r="B144" s="1" t="s">
        <v>23</v>
      </c>
      <c r="C144" s="1" t="s">
        <v>17</v>
      </c>
      <c r="D144" t="s">
        <v>11</v>
      </c>
      <c r="E144" s="2">
        <v>7</v>
      </c>
      <c r="F144" s="2">
        <v>5056055</v>
      </c>
      <c r="G144">
        <v>35392385</v>
      </c>
    </row>
    <row r="145" spans="1:7" x14ac:dyDescent="0.25">
      <c r="A145" s="2">
        <v>2015</v>
      </c>
      <c r="B145" s="1" t="s">
        <v>26</v>
      </c>
      <c r="C145" s="1" t="s">
        <v>18</v>
      </c>
      <c r="D145" t="s">
        <v>2</v>
      </c>
      <c r="E145" s="2">
        <v>8</v>
      </c>
      <c r="F145" s="2">
        <v>4351822</v>
      </c>
      <c r="G145">
        <v>34814576</v>
      </c>
    </row>
    <row r="146" spans="1:7" x14ac:dyDescent="0.25">
      <c r="A146" s="2">
        <v>2016</v>
      </c>
      <c r="B146" s="1" t="s">
        <v>23</v>
      </c>
      <c r="C146" s="1" t="s">
        <v>17</v>
      </c>
      <c r="D146" t="s">
        <v>1</v>
      </c>
      <c r="E146" s="2">
        <v>10</v>
      </c>
      <c r="F146" s="2">
        <v>6959438</v>
      </c>
      <c r="G146">
        <v>69594380</v>
      </c>
    </row>
    <row r="147" spans="1:7" x14ac:dyDescent="0.25">
      <c r="A147" s="2">
        <v>2014</v>
      </c>
      <c r="B147" s="1" t="s">
        <v>24</v>
      </c>
      <c r="C147" s="1" t="s">
        <v>15</v>
      </c>
      <c r="D147" t="s">
        <v>1</v>
      </c>
      <c r="E147" s="2">
        <v>2</v>
      </c>
      <c r="F147" s="2">
        <v>2853333</v>
      </c>
      <c r="G147">
        <v>5706666</v>
      </c>
    </row>
    <row r="148" spans="1:7" x14ac:dyDescent="0.25">
      <c r="A148" s="2">
        <v>2013</v>
      </c>
      <c r="B148" s="1" t="s">
        <v>25</v>
      </c>
      <c r="C148" s="1" t="s">
        <v>18</v>
      </c>
      <c r="D148" t="s">
        <v>9</v>
      </c>
      <c r="E148" s="2">
        <v>7</v>
      </c>
      <c r="F148" s="2">
        <v>8268660</v>
      </c>
      <c r="G148">
        <v>57880620</v>
      </c>
    </row>
    <row r="149" spans="1:7" x14ac:dyDescent="0.25">
      <c r="A149" s="2">
        <v>2015</v>
      </c>
      <c r="B149" s="1" t="s">
        <v>23</v>
      </c>
      <c r="C149" s="1" t="s">
        <v>19</v>
      </c>
      <c r="D149" t="s">
        <v>3</v>
      </c>
      <c r="E149" s="2">
        <v>5</v>
      </c>
      <c r="F149" s="2">
        <v>5810159</v>
      </c>
      <c r="G149">
        <v>29050795</v>
      </c>
    </row>
    <row r="150" spans="1:7" x14ac:dyDescent="0.25">
      <c r="A150" s="2">
        <v>2013</v>
      </c>
      <c r="B150" s="1" t="s">
        <v>26</v>
      </c>
      <c r="C150" s="1" t="s">
        <v>20</v>
      </c>
      <c r="D150" t="s">
        <v>9</v>
      </c>
      <c r="E150" s="2">
        <v>5</v>
      </c>
      <c r="F150" s="2">
        <v>3638239</v>
      </c>
      <c r="G150">
        <v>18191195</v>
      </c>
    </row>
    <row r="151" spans="1:7" x14ac:dyDescent="0.25">
      <c r="A151" s="2">
        <v>2013</v>
      </c>
      <c r="B151" s="1" t="s">
        <v>24</v>
      </c>
      <c r="C151" s="1" t="s">
        <v>19</v>
      </c>
      <c r="D151" t="s">
        <v>6</v>
      </c>
      <c r="E151" s="2">
        <v>5</v>
      </c>
      <c r="F151" s="2">
        <v>5670610</v>
      </c>
      <c r="G151">
        <v>28353050</v>
      </c>
    </row>
    <row r="152" spans="1:7" x14ac:dyDescent="0.25">
      <c r="A152" s="2">
        <v>2015</v>
      </c>
      <c r="B152" s="1" t="s">
        <v>21</v>
      </c>
      <c r="C152" s="1" t="s">
        <v>16</v>
      </c>
      <c r="D152" t="s">
        <v>12</v>
      </c>
      <c r="E152" s="2">
        <v>9</v>
      </c>
      <c r="F152" s="2">
        <v>9318833</v>
      </c>
      <c r="G152">
        <v>83869497</v>
      </c>
    </row>
    <row r="153" spans="1:7" x14ac:dyDescent="0.25">
      <c r="A153" s="2">
        <v>2013</v>
      </c>
      <c r="B153" s="1" t="s">
        <v>21</v>
      </c>
      <c r="C153" s="1" t="s">
        <v>18</v>
      </c>
      <c r="D153" t="s">
        <v>8</v>
      </c>
      <c r="E153" s="2">
        <v>2</v>
      </c>
      <c r="F153" s="2">
        <v>1447625</v>
      </c>
      <c r="G153">
        <v>2895250</v>
      </c>
    </row>
    <row r="154" spans="1:7" x14ac:dyDescent="0.25">
      <c r="A154" s="2">
        <v>2014</v>
      </c>
      <c r="B154" s="1" t="s">
        <v>23</v>
      </c>
      <c r="C154" s="1" t="s">
        <v>18</v>
      </c>
      <c r="D154" t="s">
        <v>1</v>
      </c>
      <c r="E154" s="2">
        <v>4</v>
      </c>
      <c r="F154" s="2">
        <v>7637729</v>
      </c>
      <c r="G154">
        <v>30550916</v>
      </c>
    </row>
    <row r="155" spans="1:7" x14ac:dyDescent="0.25">
      <c r="A155" s="2">
        <v>2016</v>
      </c>
      <c r="B155" s="1" t="s">
        <v>21</v>
      </c>
      <c r="C155" s="1" t="s">
        <v>18</v>
      </c>
      <c r="D155" t="s">
        <v>4</v>
      </c>
      <c r="E155" s="2">
        <v>8</v>
      </c>
      <c r="F155" s="2">
        <v>8536007</v>
      </c>
      <c r="G155">
        <v>68288056</v>
      </c>
    </row>
    <row r="156" spans="1:7" x14ac:dyDescent="0.25">
      <c r="A156" s="2">
        <v>2014</v>
      </c>
      <c r="B156" s="1" t="s">
        <v>25</v>
      </c>
      <c r="C156" s="1" t="s">
        <v>16</v>
      </c>
      <c r="D156" t="s">
        <v>12</v>
      </c>
      <c r="E156" s="2">
        <v>1</v>
      </c>
      <c r="F156" s="2">
        <v>1247352</v>
      </c>
      <c r="G156">
        <v>1247352</v>
      </c>
    </row>
    <row r="157" spans="1:7" x14ac:dyDescent="0.25">
      <c r="A157" s="2">
        <v>2015</v>
      </c>
      <c r="B157" s="1" t="s">
        <v>23</v>
      </c>
      <c r="C157" s="1" t="s">
        <v>18</v>
      </c>
      <c r="D157" t="s">
        <v>3</v>
      </c>
      <c r="E157" s="2">
        <v>10</v>
      </c>
      <c r="F157" s="2">
        <v>3736344</v>
      </c>
      <c r="G157">
        <v>37363440</v>
      </c>
    </row>
    <row r="158" spans="1:7" x14ac:dyDescent="0.25">
      <c r="A158" s="2">
        <v>2013</v>
      </c>
      <c r="B158" s="1" t="s">
        <v>26</v>
      </c>
      <c r="C158" s="1" t="s">
        <v>18</v>
      </c>
      <c r="D158" t="s">
        <v>11</v>
      </c>
      <c r="E158" s="2">
        <v>6</v>
      </c>
      <c r="F158" s="2">
        <v>1023630</v>
      </c>
      <c r="G158">
        <v>6141780</v>
      </c>
    </row>
    <row r="159" spans="1:7" x14ac:dyDescent="0.25">
      <c r="A159" s="2">
        <v>2016</v>
      </c>
      <c r="B159" s="1" t="s">
        <v>21</v>
      </c>
      <c r="C159" s="1" t="s">
        <v>20</v>
      </c>
      <c r="D159" t="s">
        <v>5</v>
      </c>
      <c r="E159" s="2">
        <v>5</v>
      </c>
      <c r="F159" s="2">
        <v>6334687</v>
      </c>
      <c r="G159">
        <v>31673435</v>
      </c>
    </row>
    <row r="160" spans="1:7" x14ac:dyDescent="0.25">
      <c r="A160" s="2">
        <v>2015</v>
      </c>
      <c r="B160" s="1" t="s">
        <v>22</v>
      </c>
      <c r="C160" s="1" t="s">
        <v>18</v>
      </c>
      <c r="D160" t="s">
        <v>4</v>
      </c>
      <c r="E160" s="2">
        <v>9</v>
      </c>
      <c r="F160" s="2">
        <v>5550611</v>
      </c>
      <c r="G160">
        <v>49955499</v>
      </c>
    </row>
    <row r="161" spans="1:7" x14ac:dyDescent="0.25">
      <c r="A161" s="2">
        <v>2015</v>
      </c>
      <c r="B161" s="1" t="s">
        <v>22</v>
      </c>
      <c r="C161" s="1" t="s">
        <v>19</v>
      </c>
      <c r="D161" t="s">
        <v>4</v>
      </c>
      <c r="E161" s="2">
        <v>6</v>
      </c>
      <c r="F161" s="2">
        <v>5179020</v>
      </c>
      <c r="G161">
        <v>31074120</v>
      </c>
    </row>
    <row r="162" spans="1:7" x14ac:dyDescent="0.25">
      <c r="A162" s="2">
        <v>2016</v>
      </c>
      <c r="B162" s="1" t="s">
        <v>22</v>
      </c>
      <c r="C162" s="1" t="s">
        <v>20</v>
      </c>
      <c r="D162" t="s">
        <v>10</v>
      </c>
      <c r="E162" s="2">
        <v>6</v>
      </c>
      <c r="F162" s="2">
        <v>6118024</v>
      </c>
      <c r="G162">
        <v>36708144</v>
      </c>
    </row>
    <row r="163" spans="1:7" x14ac:dyDescent="0.25">
      <c r="A163" s="2">
        <v>2016</v>
      </c>
      <c r="B163" s="1" t="s">
        <v>21</v>
      </c>
      <c r="C163" s="1" t="s">
        <v>20</v>
      </c>
      <c r="D163" t="s">
        <v>11</v>
      </c>
      <c r="E163" s="2">
        <v>7</v>
      </c>
      <c r="F163" s="2">
        <v>6634216</v>
      </c>
      <c r="G163">
        <v>46439512</v>
      </c>
    </row>
    <row r="164" spans="1:7" x14ac:dyDescent="0.25">
      <c r="A164" s="2">
        <v>2014</v>
      </c>
      <c r="B164" s="1" t="s">
        <v>22</v>
      </c>
      <c r="C164" s="1" t="s">
        <v>15</v>
      </c>
      <c r="D164" t="s">
        <v>13</v>
      </c>
      <c r="E164" s="2">
        <v>4</v>
      </c>
      <c r="F164" s="2">
        <v>5567304</v>
      </c>
      <c r="G164">
        <v>22269216</v>
      </c>
    </row>
    <row r="165" spans="1:7" x14ac:dyDescent="0.25">
      <c r="A165" s="2">
        <v>2013</v>
      </c>
      <c r="B165" s="1" t="s">
        <v>22</v>
      </c>
      <c r="C165" s="1" t="s">
        <v>18</v>
      </c>
      <c r="D165" t="s">
        <v>10</v>
      </c>
      <c r="E165" s="2">
        <v>7</v>
      </c>
      <c r="F165" s="2">
        <v>9785736</v>
      </c>
      <c r="G165">
        <v>68500152</v>
      </c>
    </row>
    <row r="166" spans="1:7" x14ac:dyDescent="0.25">
      <c r="A166" s="2">
        <v>2014</v>
      </c>
      <c r="B166" s="1" t="s">
        <v>23</v>
      </c>
      <c r="C166" s="1" t="s">
        <v>16</v>
      </c>
      <c r="D166" t="s">
        <v>5</v>
      </c>
      <c r="E166" s="2">
        <v>1</v>
      </c>
      <c r="F166" s="2">
        <v>7090593</v>
      </c>
      <c r="G166">
        <v>7090593</v>
      </c>
    </row>
    <row r="167" spans="1:7" x14ac:dyDescent="0.25">
      <c r="A167" s="2">
        <v>2013</v>
      </c>
      <c r="B167" s="1" t="s">
        <v>22</v>
      </c>
      <c r="C167" s="1" t="s">
        <v>18</v>
      </c>
      <c r="D167" t="s">
        <v>6</v>
      </c>
      <c r="E167" s="2">
        <v>10</v>
      </c>
      <c r="F167" s="2">
        <v>9454602</v>
      </c>
      <c r="G167">
        <v>94546020</v>
      </c>
    </row>
    <row r="168" spans="1:7" x14ac:dyDescent="0.25">
      <c r="A168" s="2">
        <v>2016</v>
      </c>
      <c r="B168" s="1" t="s">
        <v>24</v>
      </c>
      <c r="C168" s="1" t="s">
        <v>16</v>
      </c>
      <c r="D168" t="s">
        <v>5</v>
      </c>
      <c r="E168" s="2">
        <v>1</v>
      </c>
      <c r="F168" s="2">
        <v>3309455</v>
      </c>
      <c r="G168">
        <v>3309455</v>
      </c>
    </row>
    <row r="169" spans="1:7" x14ac:dyDescent="0.25">
      <c r="A169" s="2">
        <v>2014</v>
      </c>
      <c r="B169" s="1" t="s">
        <v>25</v>
      </c>
      <c r="C169" s="1" t="s">
        <v>17</v>
      </c>
      <c r="D169" t="s">
        <v>3</v>
      </c>
      <c r="E169" s="2">
        <v>7</v>
      </c>
      <c r="F169" s="2">
        <v>2000395</v>
      </c>
      <c r="G169">
        <v>14002765</v>
      </c>
    </row>
    <row r="170" spans="1:7" x14ac:dyDescent="0.25">
      <c r="A170" s="2">
        <v>2015</v>
      </c>
      <c r="B170" s="1" t="s">
        <v>21</v>
      </c>
      <c r="C170" s="1" t="s">
        <v>20</v>
      </c>
      <c r="D170" t="s">
        <v>1</v>
      </c>
      <c r="E170" s="2">
        <v>9</v>
      </c>
      <c r="F170" s="2">
        <v>4670642</v>
      </c>
      <c r="G170">
        <v>42035778</v>
      </c>
    </row>
    <row r="171" spans="1:7" x14ac:dyDescent="0.25">
      <c r="A171" s="2">
        <v>2016</v>
      </c>
      <c r="B171" s="1" t="s">
        <v>26</v>
      </c>
      <c r="C171" s="1" t="s">
        <v>18</v>
      </c>
      <c r="D171" t="s">
        <v>11</v>
      </c>
      <c r="E171" s="2">
        <v>5</v>
      </c>
      <c r="F171" s="2">
        <v>7081988</v>
      </c>
      <c r="G171">
        <v>35409940</v>
      </c>
    </row>
    <row r="172" spans="1:7" x14ac:dyDescent="0.25">
      <c r="A172" s="2">
        <v>2014</v>
      </c>
      <c r="B172" s="1" t="s">
        <v>24</v>
      </c>
      <c r="C172" s="1" t="s">
        <v>19</v>
      </c>
      <c r="D172" t="s">
        <v>5</v>
      </c>
      <c r="E172" s="2">
        <v>3</v>
      </c>
      <c r="F172" s="2">
        <v>1071146</v>
      </c>
      <c r="G172">
        <v>3213438</v>
      </c>
    </row>
    <row r="173" spans="1:7" x14ac:dyDescent="0.25">
      <c r="A173" s="2">
        <v>2013</v>
      </c>
      <c r="B173" s="1" t="s">
        <v>25</v>
      </c>
      <c r="C173" s="1" t="s">
        <v>18</v>
      </c>
      <c r="D173" t="s">
        <v>4</v>
      </c>
      <c r="E173" s="2">
        <v>5</v>
      </c>
      <c r="F173" s="2">
        <v>5260276</v>
      </c>
      <c r="G173">
        <v>26301380</v>
      </c>
    </row>
    <row r="174" spans="1:7" x14ac:dyDescent="0.25">
      <c r="A174" s="2">
        <v>2015</v>
      </c>
      <c r="B174" s="1" t="s">
        <v>26</v>
      </c>
      <c r="C174" s="1" t="s">
        <v>15</v>
      </c>
      <c r="D174" t="s">
        <v>2</v>
      </c>
      <c r="E174" s="2">
        <v>8</v>
      </c>
      <c r="F174" s="2">
        <v>2945684</v>
      </c>
      <c r="G174">
        <v>23565472</v>
      </c>
    </row>
    <row r="175" spans="1:7" x14ac:dyDescent="0.25">
      <c r="A175" s="2">
        <v>2013</v>
      </c>
      <c r="B175" s="1" t="s">
        <v>25</v>
      </c>
      <c r="C175" s="1" t="s">
        <v>20</v>
      </c>
      <c r="D175" t="s">
        <v>2</v>
      </c>
      <c r="E175" s="2">
        <v>7</v>
      </c>
      <c r="F175" s="2">
        <v>3448823</v>
      </c>
      <c r="G175">
        <v>24141761</v>
      </c>
    </row>
    <row r="176" spans="1:7" x14ac:dyDescent="0.25">
      <c r="A176" s="2">
        <v>2013</v>
      </c>
      <c r="B176" s="1" t="s">
        <v>22</v>
      </c>
      <c r="C176" s="1" t="s">
        <v>16</v>
      </c>
      <c r="D176" t="s">
        <v>13</v>
      </c>
      <c r="E176" s="2">
        <v>8</v>
      </c>
      <c r="F176" s="2">
        <v>6781483</v>
      </c>
      <c r="G176">
        <v>54251864</v>
      </c>
    </row>
    <row r="177" spans="1:7" x14ac:dyDescent="0.25">
      <c r="A177" s="2">
        <v>2014</v>
      </c>
      <c r="B177" s="1" t="s">
        <v>23</v>
      </c>
      <c r="C177" s="1" t="s">
        <v>15</v>
      </c>
      <c r="D177" t="s">
        <v>8</v>
      </c>
      <c r="E177" s="2">
        <v>8</v>
      </c>
      <c r="F177" s="2">
        <v>1166913</v>
      </c>
      <c r="G177">
        <v>9335304</v>
      </c>
    </row>
    <row r="178" spans="1:7" x14ac:dyDescent="0.25">
      <c r="A178" s="2">
        <v>2015</v>
      </c>
      <c r="B178" s="1" t="s">
        <v>25</v>
      </c>
      <c r="C178" s="1" t="s">
        <v>16</v>
      </c>
      <c r="D178" t="s">
        <v>3</v>
      </c>
      <c r="E178" s="2">
        <v>1</v>
      </c>
      <c r="F178" s="2">
        <v>6743866</v>
      </c>
      <c r="G178">
        <v>6743866</v>
      </c>
    </row>
    <row r="179" spans="1:7" x14ac:dyDescent="0.25">
      <c r="A179" s="2">
        <v>2015</v>
      </c>
      <c r="B179" s="1" t="s">
        <v>23</v>
      </c>
      <c r="C179" s="1" t="s">
        <v>19</v>
      </c>
      <c r="D179" t="s">
        <v>12</v>
      </c>
      <c r="E179" s="2">
        <v>8</v>
      </c>
      <c r="F179" s="2">
        <v>3114104</v>
      </c>
      <c r="G179">
        <v>24912832</v>
      </c>
    </row>
    <row r="180" spans="1:7" x14ac:dyDescent="0.25">
      <c r="A180" s="2">
        <v>2013</v>
      </c>
      <c r="B180" s="1" t="s">
        <v>23</v>
      </c>
      <c r="C180" s="1" t="s">
        <v>18</v>
      </c>
      <c r="D180" t="s">
        <v>8</v>
      </c>
      <c r="E180" s="2">
        <v>9</v>
      </c>
      <c r="F180" s="2">
        <v>3306330</v>
      </c>
      <c r="G180">
        <v>29756970</v>
      </c>
    </row>
    <row r="181" spans="1:7" x14ac:dyDescent="0.25">
      <c r="A181" s="2">
        <v>2013</v>
      </c>
      <c r="B181" s="1" t="s">
        <v>26</v>
      </c>
      <c r="C181" s="1" t="s">
        <v>17</v>
      </c>
      <c r="D181" t="s">
        <v>9</v>
      </c>
      <c r="E181" s="2">
        <v>6</v>
      </c>
      <c r="F181" s="2">
        <v>4336803</v>
      </c>
      <c r="G181">
        <v>26020818</v>
      </c>
    </row>
    <row r="182" spans="1:7" x14ac:dyDescent="0.25">
      <c r="A182" s="2">
        <v>2016</v>
      </c>
      <c r="B182" s="1" t="s">
        <v>24</v>
      </c>
      <c r="C182" s="1" t="s">
        <v>17</v>
      </c>
      <c r="D182" t="s">
        <v>6</v>
      </c>
      <c r="E182" s="2">
        <v>6</v>
      </c>
      <c r="F182" s="2">
        <v>9060130</v>
      </c>
      <c r="G182">
        <v>54360780</v>
      </c>
    </row>
    <row r="183" spans="1:7" x14ac:dyDescent="0.25">
      <c r="A183" s="2">
        <v>2015</v>
      </c>
      <c r="B183" s="1" t="s">
        <v>21</v>
      </c>
      <c r="C183" s="1" t="s">
        <v>17</v>
      </c>
      <c r="D183" t="s">
        <v>12</v>
      </c>
      <c r="E183" s="2">
        <v>9</v>
      </c>
      <c r="F183" s="2">
        <v>1934916</v>
      </c>
      <c r="G183">
        <v>17414244</v>
      </c>
    </row>
    <row r="184" spans="1:7" x14ac:dyDescent="0.25">
      <c r="A184" s="2">
        <v>2014</v>
      </c>
      <c r="B184" s="1" t="s">
        <v>23</v>
      </c>
      <c r="C184" s="1" t="s">
        <v>20</v>
      </c>
      <c r="D184" t="s">
        <v>9</v>
      </c>
      <c r="E184" s="2">
        <v>10</v>
      </c>
      <c r="F184" s="2">
        <v>9799931</v>
      </c>
      <c r="G184">
        <v>97999310</v>
      </c>
    </row>
    <row r="185" spans="1:7" x14ac:dyDescent="0.25">
      <c r="A185" s="2">
        <v>2014</v>
      </c>
      <c r="B185" s="1" t="s">
        <v>26</v>
      </c>
      <c r="C185" s="1" t="s">
        <v>17</v>
      </c>
      <c r="D185" t="s">
        <v>2</v>
      </c>
      <c r="E185" s="2">
        <v>5</v>
      </c>
      <c r="F185" s="2">
        <v>6371444</v>
      </c>
      <c r="G185">
        <v>31857220</v>
      </c>
    </row>
    <row r="186" spans="1:7" x14ac:dyDescent="0.25">
      <c r="A186" s="2">
        <v>2015</v>
      </c>
      <c r="B186" s="1" t="s">
        <v>25</v>
      </c>
      <c r="C186" s="1" t="s">
        <v>18</v>
      </c>
      <c r="D186" t="s">
        <v>8</v>
      </c>
      <c r="E186" s="2">
        <v>8</v>
      </c>
      <c r="F186" s="2">
        <v>3541396</v>
      </c>
      <c r="G186">
        <v>28331168</v>
      </c>
    </row>
    <row r="187" spans="1:7" x14ac:dyDescent="0.25">
      <c r="A187" s="2">
        <v>2015</v>
      </c>
      <c r="B187" s="1" t="s">
        <v>22</v>
      </c>
      <c r="C187" s="1" t="s">
        <v>16</v>
      </c>
      <c r="D187" t="s">
        <v>3</v>
      </c>
      <c r="E187" s="2">
        <v>4</v>
      </c>
      <c r="F187" s="2">
        <v>5028873</v>
      </c>
      <c r="G187">
        <v>20115492</v>
      </c>
    </row>
    <row r="188" spans="1:7" x14ac:dyDescent="0.25">
      <c r="A188" s="2">
        <v>2014</v>
      </c>
      <c r="B188" s="1" t="s">
        <v>23</v>
      </c>
      <c r="C188" s="1" t="s">
        <v>15</v>
      </c>
      <c r="D188" t="s">
        <v>13</v>
      </c>
      <c r="E188" s="2">
        <v>8</v>
      </c>
      <c r="F188" s="2">
        <v>1831030</v>
      </c>
      <c r="G188">
        <v>14648240</v>
      </c>
    </row>
    <row r="189" spans="1:7" x14ac:dyDescent="0.25">
      <c r="A189" s="2">
        <v>2013</v>
      </c>
      <c r="B189" s="1" t="s">
        <v>22</v>
      </c>
      <c r="C189" s="1" t="s">
        <v>20</v>
      </c>
      <c r="D189" t="s">
        <v>1</v>
      </c>
      <c r="E189" s="2">
        <v>10</v>
      </c>
      <c r="F189" s="2">
        <v>5050323</v>
      </c>
      <c r="G189">
        <v>50503230</v>
      </c>
    </row>
    <row r="190" spans="1:7" x14ac:dyDescent="0.25">
      <c r="A190" s="2">
        <v>2016</v>
      </c>
      <c r="B190" s="1" t="s">
        <v>22</v>
      </c>
      <c r="C190" s="1" t="s">
        <v>16</v>
      </c>
      <c r="D190" t="s">
        <v>2</v>
      </c>
      <c r="E190" s="2">
        <v>3</v>
      </c>
      <c r="F190" s="2">
        <v>1845168</v>
      </c>
      <c r="G190">
        <v>5535504</v>
      </c>
    </row>
    <row r="191" spans="1:7" x14ac:dyDescent="0.25">
      <c r="A191" s="2">
        <v>2016</v>
      </c>
      <c r="B191" s="1" t="s">
        <v>21</v>
      </c>
      <c r="C191" s="1" t="s">
        <v>16</v>
      </c>
      <c r="D191" t="s">
        <v>1</v>
      </c>
      <c r="E191" s="2">
        <v>8</v>
      </c>
      <c r="F191" s="2">
        <v>1859221</v>
      </c>
      <c r="G191">
        <v>14873768</v>
      </c>
    </row>
    <row r="192" spans="1:7" x14ac:dyDescent="0.25">
      <c r="A192" s="2">
        <v>2014</v>
      </c>
      <c r="B192" s="1" t="s">
        <v>23</v>
      </c>
      <c r="C192" s="1" t="s">
        <v>20</v>
      </c>
      <c r="D192" t="s">
        <v>7</v>
      </c>
      <c r="E192" s="2">
        <v>3</v>
      </c>
      <c r="F192" s="2">
        <v>8880540</v>
      </c>
      <c r="G192">
        <v>26641620</v>
      </c>
    </row>
    <row r="193" spans="1:7" x14ac:dyDescent="0.25">
      <c r="A193" s="2">
        <v>2015</v>
      </c>
      <c r="B193" s="1" t="s">
        <v>23</v>
      </c>
      <c r="C193" s="1" t="s">
        <v>20</v>
      </c>
      <c r="D193" t="s">
        <v>9</v>
      </c>
      <c r="E193" s="2">
        <v>6</v>
      </c>
      <c r="F193" s="2">
        <v>9672063</v>
      </c>
      <c r="G193">
        <v>58032378</v>
      </c>
    </row>
    <row r="194" spans="1:7" x14ac:dyDescent="0.25">
      <c r="A194" s="2">
        <v>2013</v>
      </c>
      <c r="B194" s="1" t="s">
        <v>26</v>
      </c>
      <c r="C194" s="1" t="s">
        <v>19</v>
      </c>
      <c r="D194" t="s">
        <v>4</v>
      </c>
      <c r="E194" s="2">
        <v>9</v>
      </c>
      <c r="F194" s="2">
        <v>9231285</v>
      </c>
      <c r="G194">
        <v>83081565</v>
      </c>
    </row>
    <row r="195" spans="1:7" x14ac:dyDescent="0.25">
      <c r="A195" s="2">
        <v>2014</v>
      </c>
      <c r="B195" s="1" t="s">
        <v>26</v>
      </c>
      <c r="C195" s="1" t="s">
        <v>16</v>
      </c>
      <c r="D195" t="s">
        <v>4</v>
      </c>
      <c r="E195" s="2">
        <v>8</v>
      </c>
      <c r="F195" s="2">
        <v>4721969</v>
      </c>
      <c r="G195">
        <v>37775752</v>
      </c>
    </row>
    <row r="196" spans="1:7" x14ac:dyDescent="0.25">
      <c r="A196" s="2">
        <v>2015</v>
      </c>
      <c r="B196" s="1" t="s">
        <v>23</v>
      </c>
      <c r="C196" s="1" t="s">
        <v>17</v>
      </c>
      <c r="D196" t="s">
        <v>6</v>
      </c>
      <c r="E196" s="2">
        <v>4</v>
      </c>
      <c r="F196" s="2">
        <v>5959549</v>
      </c>
      <c r="G196">
        <v>23838196</v>
      </c>
    </row>
    <row r="197" spans="1:7" x14ac:dyDescent="0.25">
      <c r="A197" s="2">
        <v>2013</v>
      </c>
      <c r="B197" s="1" t="s">
        <v>25</v>
      </c>
      <c r="C197" s="1" t="s">
        <v>16</v>
      </c>
      <c r="D197" t="s">
        <v>6</v>
      </c>
      <c r="E197" s="2">
        <v>5</v>
      </c>
      <c r="F197" s="2">
        <v>2850168</v>
      </c>
      <c r="G197">
        <v>14250840</v>
      </c>
    </row>
    <row r="198" spans="1:7" x14ac:dyDescent="0.25">
      <c r="A198" s="2">
        <v>2015</v>
      </c>
      <c r="B198" s="1" t="s">
        <v>21</v>
      </c>
      <c r="C198" s="1" t="s">
        <v>18</v>
      </c>
      <c r="D198" t="s">
        <v>1</v>
      </c>
      <c r="E198" s="2">
        <v>2</v>
      </c>
      <c r="F198" s="2">
        <v>2882265</v>
      </c>
      <c r="G198">
        <v>5764530</v>
      </c>
    </row>
    <row r="199" spans="1:7" x14ac:dyDescent="0.25">
      <c r="A199" s="2">
        <v>2016</v>
      </c>
      <c r="B199" s="1" t="s">
        <v>25</v>
      </c>
      <c r="C199" s="1" t="s">
        <v>20</v>
      </c>
      <c r="D199" t="s">
        <v>4</v>
      </c>
      <c r="E199" s="2">
        <v>8</v>
      </c>
      <c r="F199" s="2">
        <v>2368505</v>
      </c>
      <c r="G199">
        <v>18948040</v>
      </c>
    </row>
    <row r="200" spans="1:7" x14ac:dyDescent="0.25">
      <c r="A200" s="2">
        <v>2013</v>
      </c>
      <c r="B200" s="1" t="s">
        <v>22</v>
      </c>
      <c r="C200" s="1" t="s">
        <v>19</v>
      </c>
      <c r="D200" t="s">
        <v>1</v>
      </c>
      <c r="E200" s="2">
        <v>10</v>
      </c>
      <c r="F200" s="2">
        <v>5904689</v>
      </c>
      <c r="G200">
        <v>59046890</v>
      </c>
    </row>
    <row r="201" spans="1:7" x14ac:dyDescent="0.25">
      <c r="A201" s="2">
        <v>2016</v>
      </c>
      <c r="B201" s="1" t="s">
        <v>25</v>
      </c>
      <c r="C201" s="1" t="s">
        <v>15</v>
      </c>
      <c r="D201" t="s">
        <v>10</v>
      </c>
      <c r="E201" s="2">
        <v>7</v>
      </c>
      <c r="F201" s="2">
        <v>7438709</v>
      </c>
      <c r="G201">
        <v>52070963</v>
      </c>
    </row>
    <row r="202" spans="1:7" x14ac:dyDescent="0.25">
      <c r="A202" s="2">
        <v>2015</v>
      </c>
      <c r="B202" s="1" t="s">
        <v>25</v>
      </c>
      <c r="C202" s="1" t="s">
        <v>17</v>
      </c>
      <c r="D202" t="s">
        <v>10</v>
      </c>
      <c r="E202" s="2">
        <v>7</v>
      </c>
      <c r="F202" s="2">
        <v>3275427</v>
      </c>
      <c r="G202">
        <v>22927989</v>
      </c>
    </row>
    <row r="203" spans="1:7" x14ac:dyDescent="0.25">
      <c r="A203" s="2">
        <v>2015</v>
      </c>
      <c r="B203" s="1" t="s">
        <v>23</v>
      </c>
      <c r="C203" s="1" t="s">
        <v>15</v>
      </c>
      <c r="D203" t="s">
        <v>5</v>
      </c>
      <c r="E203" s="2">
        <v>9</v>
      </c>
      <c r="F203" s="2">
        <v>7518400</v>
      </c>
      <c r="G203">
        <v>67665600</v>
      </c>
    </row>
    <row r="204" spans="1:7" x14ac:dyDescent="0.25">
      <c r="A204" s="2">
        <v>2015</v>
      </c>
      <c r="B204" s="1" t="s">
        <v>22</v>
      </c>
      <c r="C204" s="1" t="s">
        <v>16</v>
      </c>
      <c r="D204" t="s">
        <v>5</v>
      </c>
      <c r="E204" s="2">
        <v>9</v>
      </c>
      <c r="F204" s="2">
        <v>3211795</v>
      </c>
      <c r="G204">
        <v>28906155</v>
      </c>
    </row>
    <row r="205" spans="1:7" x14ac:dyDescent="0.25">
      <c r="A205" s="2">
        <v>2014</v>
      </c>
      <c r="B205" s="1" t="s">
        <v>23</v>
      </c>
      <c r="C205" s="1" t="s">
        <v>19</v>
      </c>
      <c r="D205" t="s">
        <v>9</v>
      </c>
      <c r="E205" s="2">
        <v>1</v>
      </c>
      <c r="F205" s="2">
        <v>4524314</v>
      </c>
      <c r="G205">
        <v>4524314</v>
      </c>
    </row>
    <row r="206" spans="1:7" x14ac:dyDescent="0.25">
      <c r="A206" s="2">
        <v>2016</v>
      </c>
      <c r="B206" s="1" t="s">
        <v>24</v>
      </c>
      <c r="C206" s="1" t="s">
        <v>16</v>
      </c>
      <c r="D206" t="s">
        <v>11</v>
      </c>
      <c r="E206" s="2">
        <v>3</v>
      </c>
      <c r="F206" s="2">
        <v>2296237</v>
      </c>
      <c r="G206">
        <v>6888711</v>
      </c>
    </row>
    <row r="207" spans="1:7" x14ac:dyDescent="0.25">
      <c r="A207" s="2">
        <v>2014</v>
      </c>
      <c r="B207" s="1" t="s">
        <v>24</v>
      </c>
      <c r="C207" s="1" t="s">
        <v>17</v>
      </c>
      <c r="D207" t="s">
        <v>3</v>
      </c>
      <c r="E207" s="2">
        <v>3</v>
      </c>
      <c r="F207" s="2">
        <v>2217665</v>
      </c>
      <c r="G207">
        <v>6652995</v>
      </c>
    </row>
    <row r="208" spans="1:7" x14ac:dyDescent="0.25">
      <c r="A208" s="2">
        <v>2016</v>
      </c>
      <c r="B208" s="1" t="s">
        <v>25</v>
      </c>
      <c r="C208" s="1" t="s">
        <v>18</v>
      </c>
      <c r="D208" t="s">
        <v>4</v>
      </c>
      <c r="E208" s="2">
        <v>3</v>
      </c>
      <c r="F208" s="2">
        <v>8279218</v>
      </c>
      <c r="G208">
        <v>24837654</v>
      </c>
    </row>
    <row r="209" spans="1:7" x14ac:dyDescent="0.25">
      <c r="A209" s="2">
        <v>2016</v>
      </c>
      <c r="B209" s="1" t="s">
        <v>23</v>
      </c>
      <c r="C209" s="1" t="s">
        <v>16</v>
      </c>
      <c r="D209" t="s">
        <v>3</v>
      </c>
      <c r="E209" s="2">
        <v>1</v>
      </c>
      <c r="F209" s="2">
        <v>6890764</v>
      </c>
      <c r="G209">
        <v>6890764</v>
      </c>
    </row>
    <row r="210" spans="1:7" x14ac:dyDescent="0.25">
      <c r="A210" s="2">
        <v>2013</v>
      </c>
      <c r="B210" s="1" t="s">
        <v>26</v>
      </c>
      <c r="C210" s="1" t="s">
        <v>20</v>
      </c>
      <c r="D210" t="s">
        <v>1</v>
      </c>
      <c r="E210" s="2">
        <v>9</v>
      </c>
      <c r="F210" s="2">
        <v>4138687</v>
      </c>
      <c r="G210">
        <v>37248183</v>
      </c>
    </row>
    <row r="211" spans="1:7" x14ac:dyDescent="0.25">
      <c r="A211" s="2">
        <v>2015</v>
      </c>
      <c r="B211" s="1" t="s">
        <v>26</v>
      </c>
      <c r="C211" s="1" t="s">
        <v>16</v>
      </c>
      <c r="D211" t="s">
        <v>8</v>
      </c>
      <c r="E211" s="2">
        <v>5</v>
      </c>
      <c r="F211" s="2">
        <v>9467152</v>
      </c>
      <c r="G211">
        <v>47335760</v>
      </c>
    </row>
    <row r="212" spans="1:7" x14ac:dyDescent="0.25">
      <c r="A212" s="2">
        <v>2013</v>
      </c>
      <c r="B212" s="1" t="s">
        <v>21</v>
      </c>
      <c r="C212" s="1" t="s">
        <v>18</v>
      </c>
      <c r="D212" t="s">
        <v>13</v>
      </c>
      <c r="E212" s="2">
        <v>8</v>
      </c>
      <c r="F212" s="2">
        <v>7908886</v>
      </c>
      <c r="G212">
        <v>63271088</v>
      </c>
    </row>
    <row r="213" spans="1:7" x14ac:dyDescent="0.25">
      <c r="A213" s="2">
        <v>2015</v>
      </c>
      <c r="B213" s="1" t="s">
        <v>21</v>
      </c>
      <c r="C213" s="1" t="s">
        <v>16</v>
      </c>
      <c r="D213" t="s">
        <v>11</v>
      </c>
      <c r="E213" s="2">
        <v>7</v>
      </c>
      <c r="F213" s="2">
        <v>8400674</v>
      </c>
      <c r="G213">
        <v>58804718</v>
      </c>
    </row>
    <row r="214" spans="1:7" x14ac:dyDescent="0.25">
      <c r="A214" s="2">
        <v>2016</v>
      </c>
      <c r="B214" s="1" t="s">
        <v>24</v>
      </c>
      <c r="C214" s="1" t="s">
        <v>15</v>
      </c>
      <c r="D214" t="s">
        <v>13</v>
      </c>
      <c r="E214" s="2">
        <v>9</v>
      </c>
      <c r="F214" s="2">
        <v>1195679</v>
      </c>
      <c r="G214">
        <v>10761111</v>
      </c>
    </row>
    <row r="215" spans="1:7" x14ac:dyDescent="0.25">
      <c r="A215" s="2">
        <v>2015</v>
      </c>
      <c r="B215" s="1" t="s">
        <v>26</v>
      </c>
      <c r="C215" s="1" t="s">
        <v>18</v>
      </c>
      <c r="D215" t="s">
        <v>5</v>
      </c>
      <c r="E215" s="2">
        <v>8</v>
      </c>
      <c r="F215" s="2">
        <v>7922261</v>
      </c>
      <c r="G215">
        <v>63378088</v>
      </c>
    </row>
    <row r="216" spans="1:7" x14ac:dyDescent="0.25">
      <c r="A216" s="2">
        <v>2015</v>
      </c>
      <c r="B216" s="1" t="s">
        <v>24</v>
      </c>
      <c r="C216" s="1" t="s">
        <v>18</v>
      </c>
      <c r="D216" t="s">
        <v>4</v>
      </c>
      <c r="E216" s="2">
        <v>6</v>
      </c>
      <c r="F216" s="2">
        <v>9620510</v>
      </c>
      <c r="G216">
        <v>57723060</v>
      </c>
    </row>
    <row r="217" spans="1:7" x14ac:dyDescent="0.25">
      <c r="A217" s="2">
        <v>2013</v>
      </c>
      <c r="B217" s="1" t="s">
        <v>25</v>
      </c>
      <c r="C217" s="1" t="s">
        <v>15</v>
      </c>
      <c r="D217" t="s">
        <v>13</v>
      </c>
      <c r="E217" s="2">
        <v>9</v>
      </c>
      <c r="F217" s="2">
        <v>8030838</v>
      </c>
      <c r="G217">
        <v>72277542</v>
      </c>
    </row>
    <row r="218" spans="1:7" x14ac:dyDescent="0.25">
      <c r="A218" s="2">
        <v>2016</v>
      </c>
      <c r="B218" s="1" t="s">
        <v>24</v>
      </c>
      <c r="C218" s="1" t="s">
        <v>19</v>
      </c>
      <c r="D218" t="s">
        <v>7</v>
      </c>
      <c r="E218" s="2">
        <v>7</v>
      </c>
      <c r="F218" s="2">
        <v>9092578</v>
      </c>
      <c r="G218">
        <v>63648046</v>
      </c>
    </row>
    <row r="219" spans="1:7" x14ac:dyDescent="0.25">
      <c r="A219" s="2">
        <v>2016</v>
      </c>
      <c r="B219" s="1" t="s">
        <v>23</v>
      </c>
      <c r="C219" s="1" t="s">
        <v>16</v>
      </c>
      <c r="D219" t="s">
        <v>7</v>
      </c>
      <c r="E219" s="2">
        <v>4</v>
      </c>
      <c r="F219" s="2">
        <v>2161301</v>
      </c>
      <c r="G219">
        <v>8645204</v>
      </c>
    </row>
    <row r="220" spans="1:7" x14ac:dyDescent="0.25">
      <c r="A220" s="2">
        <v>2016</v>
      </c>
      <c r="B220" s="1" t="s">
        <v>23</v>
      </c>
      <c r="C220" s="1" t="s">
        <v>20</v>
      </c>
      <c r="D220" t="s">
        <v>10</v>
      </c>
      <c r="E220" s="2">
        <v>10</v>
      </c>
      <c r="F220" s="2">
        <v>8042549</v>
      </c>
      <c r="G220">
        <v>80425490</v>
      </c>
    </row>
    <row r="221" spans="1:7" x14ac:dyDescent="0.25">
      <c r="A221" s="2">
        <v>2016</v>
      </c>
      <c r="B221" s="1" t="s">
        <v>26</v>
      </c>
      <c r="C221" s="1" t="s">
        <v>16</v>
      </c>
      <c r="D221" t="s">
        <v>1</v>
      </c>
      <c r="E221" s="2">
        <v>4</v>
      </c>
      <c r="F221" s="2">
        <v>5022700</v>
      </c>
      <c r="G221">
        <v>20090800</v>
      </c>
    </row>
    <row r="222" spans="1:7" x14ac:dyDescent="0.25">
      <c r="A222" s="2">
        <v>2014</v>
      </c>
      <c r="B222" s="1" t="s">
        <v>21</v>
      </c>
      <c r="C222" s="1" t="s">
        <v>19</v>
      </c>
      <c r="D222" t="s">
        <v>6</v>
      </c>
      <c r="E222" s="2">
        <v>3</v>
      </c>
      <c r="F222" s="2">
        <v>5817824</v>
      </c>
      <c r="G222">
        <v>17453472</v>
      </c>
    </row>
    <row r="223" spans="1:7" x14ac:dyDescent="0.25">
      <c r="A223" s="2">
        <v>2014</v>
      </c>
      <c r="B223" s="1" t="s">
        <v>22</v>
      </c>
      <c r="C223" s="1" t="s">
        <v>16</v>
      </c>
      <c r="D223" t="s">
        <v>5</v>
      </c>
      <c r="E223" s="2">
        <v>2</v>
      </c>
      <c r="F223" s="2">
        <v>3850681</v>
      </c>
      <c r="G223">
        <v>7701362</v>
      </c>
    </row>
    <row r="224" spans="1:7" x14ac:dyDescent="0.25">
      <c r="A224" s="2">
        <v>2014</v>
      </c>
      <c r="B224" s="1" t="s">
        <v>25</v>
      </c>
      <c r="C224" s="1" t="s">
        <v>16</v>
      </c>
      <c r="D224" t="s">
        <v>8</v>
      </c>
      <c r="E224" s="2">
        <v>9</v>
      </c>
      <c r="F224" s="2">
        <v>9299458</v>
      </c>
      <c r="G224">
        <v>83695122</v>
      </c>
    </row>
    <row r="225" spans="1:7" x14ac:dyDescent="0.25">
      <c r="A225" s="2">
        <v>2015</v>
      </c>
      <c r="B225" s="1" t="s">
        <v>26</v>
      </c>
      <c r="C225" s="1" t="s">
        <v>16</v>
      </c>
      <c r="D225" t="s">
        <v>4</v>
      </c>
      <c r="E225" s="2">
        <v>7</v>
      </c>
      <c r="F225" s="2">
        <v>6115659</v>
      </c>
      <c r="G225">
        <v>42809613</v>
      </c>
    </row>
    <row r="226" spans="1:7" x14ac:dyDescent="0.25">
      <c r="A226" s="2">
        <v>2013</v>
      </c>
      <c r="B226" s="1" t="s">
        <v>22</v>
      </c>
      <c r="C226" s="1" t="s">
        <v>18</v>
      </c>
      <c r="D226" t="s">
        <v>1</v>
      </c>
      <c r="E226" s="2">
        <v>1</v>
      </c>
      <c r="F226" s="2">
        <v>4960293</v>
      </c>
      <c r="G226">
        <v>4960293</v>
      </c>
    </row>
    <row r="227" spans="1:7" x14ac:dyDescent="0.25">
      <c r="A227" s="2">
        <v>2013</v>
      </c>
      <c r="B227" s="1" t="s">
        <v>24</v>
      </c>
      <c r="C227" s="1" t="s">
        <v>17</v>
      </c>
      <c r="D227" t="s">
        <v>3</v>
      </c>
      <c r="E227" s="2">
        <v>1</v>
      </c>
      <c r="F227" s="2">
        <v>4135230</v>
      </c>
      <c r="G227">
        <v>4135230</v>
      </c>
    </row>
    <row r="228" spans="1:7" x14ac:dyDescent="0.25">
      <c r="A228" s="2">
        <v>2013</v>
      </c>
      <c r="B228" s="1" t="s">
        <v>22</v>
      </c>
      <c r="C228" s="1" t="s">
        <v>17</v>
      </c>
      <c r="D228" t="s">
        <v>7</v>
      </c>
      <c r="E228" s="2">
        <v>10</v>
      </c>
      <c r="F228" s="2">
        <v>6790867</v>
      </c>
      <c r="G228">
        <v>67908670</v>
      </c>
    </row>
    <row r="229" spans="1:7" x14ac:dyDescent="0.25">
      <c r="A229" s="2">
        <v>2016</v>
      </c>
      <c r="B229" s="1" t="s">
        <v>25</v>
      </c>
      <c r="C229" s="1" t="s">
        <v>18</v>
      </c>
      <c r="D229" t="s">
        <v>12</v>
      </c>
      <c r="E229" s="2">
        <v>10</v>
      </c>
      <c r="F229" s="2">
        <v>1085218</v>
      </c>
      <c r="G229">
        <v>10852180</v>
      </c>
    </row>
    <row r="230" spans="1:7" x14ac:dyDescent="0.25">
      <c r="A230" s="2">
        <v>2015</v>
      </c>
      <c r="B230" s="1" t="s">
        <v>24</v>
      </c>
      <c r="C230" s="1" t="s">
        <v>19</v>
      </c>
      <c r="D230" t="s">
        <v>2</v>
      </c>
      <c r="E230" s="2">
        <v>10</v>
      </c>
      <c r="F230" s="2">
        <v>9246828</v>
      </c>
      <c r="G230">
        <v>92468280</v>
      </c>
    </row>
    <row r="231" spans="1:7" x14ac:dyDescent="0.25">
      <c r="A231" s="2">
        <v>2016</v>
      </c>
      <c r="B231" s="1" t="s">
        <v>26</v>
      </c>
      <c r="C231" s="1" t="s">
        <v>17</v>
      </c>
      <c r="D231" t="s">
        <v>9</v>
      </c>
      <c r="E231" s="2">
        <v>3</v>
      </c>
      <c r="F231" s="2">
        <v>6175440</v>
      </c>
      <c r="G231">
        <v>18526320</v>
      </c>
    </row>
    <row r="232" spans="1:7" x14ac:dyDescent="0.25">
      <c r="A232" s="2">
        <v>2016</v>
      </c>
      <c r="B232" s="1" t="s">
        <v>22</v>
      </c>
      <c r="C232" s="1" t="s">
        <v>19</v>
      </c>
      <c r="D232" t="s">
        <v>12</v>
      </c>
      <c r="E232" s="2">
        <v>1</v>
      </c>
      <c r="F232" s="2">
        <v>8918395</v>
      </c>
      <c r="G232">
        <v>8918395</v>
      </c>
    </row>
    <row r="233" spans="1:7" x14ac:dyDescent="0.25">
      <c r="A233" s="2">
        <v>2013</v>
      </c>
      <c r="B233" s="1" t="s">
        <v>21</v>
      </c>
      <c r="C233" s="1" t="s">
        <v>17</v>
      </c>
      <c r="D233" t="s">
        <v>7</v>
      </c>
      <c r="E233" s="2">
        <v>1</v>
      </c>
      <c r="F233" s="2">
        <v>6107112</v>
      </c>
      <c r="G233">
        <v>6107112</v>
      </c>
    </row>
    <row r="234" spans="1:7" x14ac:dyDescent="0.25">
      <c r="A234" s="2">
        <v>2015</v>
      </c>
      <c r="B234" s="1" t="s">
        <v>26</v>
      </c>
      <c r="C234" s="1" t="s">
        <v>20</v>
      </c>
      <c r="D234" t="s">
        <v>9</v>
      </c>
      <c r="E234" s="2">
        <v>7</v>
      </c>
      <c r="F234" s="2">
        <v>4769480</v>
      </c>
      <c r="G234">
        <v>33386360</v>
      </c>
    </row>
    <row r="235" spans="1:7" x14ac:dyDescent="0.25">
      <c r="A235" s="2">
        <v>2015</v>
      </c>
      <c r="B235" s="1" t="s">
        <v>26</v>
      </c>
      <c r="C235" s="1" t="s">
        <v>16</v>
      </c>
      <c r="D235" t="s">
        <v>8</v>
      </c>
      <c r="E235" s="2">
        <v>4</v>
      </c>
      <c r="F235" s="2">
        <v>8431791</v>
      </c>
      <c r="G235">
        <v>33727164</v>
      </c>
    </row>
    <row r="236" spans="1:7" x14ac:dyDescent="0.25">
      <c r="A236" s="2">
        <v>2013</v>
      </c>
      <c r="B236" s="1" t="s">
        <v>21</v>
      </c>
      <c r="C236" s="1" t="s">
        <v>16</v>
      </c>
      <c r="D236" t="s">
        <v>9</v>
      </c>
      <c r="E236" s="2">
        <v>4</v>
      </c>
      <c r="F236" s="2">
        <v>6241570</v>
      </c>
      <c r="G236">
        <v>24966280</v>
      </c>
    </row>
    <row r="237" spans="1:7" x14ac:dyDescent="0.25">
      <c r="A237" s="2">
        <v>2016</v>
      </c>
      <c r="B237" s="1" t="s">
        <v>25</v>
      </c>
      <c r="C237" s="1" t="s">
        <v>17</v>
      </c>
      <c r="D237" t="s">
        <v>6</v>
      </c>
      <c r="E237" s="2">
        <v>8</v>
      </c>
      <c r="F237" s="2">
        <v>3963316</v>
      </c>
      <c r="G237">
        <v>31706528</v>
      </c>
    </row>
    <row r="238" spans="1:7" x14ac:dyDescent="0.25">
      <c r="A238" s="2">
        <v>2013</v>
      </c>
      <c r="B238" s="1" t="s">
        <v>21</v>
      </c>
      <c r="C238" s="1" t="s">
        <v>19</v>
      </c>
      <c r="D238" t="s">
        <v>3</v>
      </c>
      <c r="E238" s="2">
        <v>4</v>
      </c>
      <c r="F238" s="2">
        <v>6695268</v>
      </c>
      <c r="G238">
        <v>26781072</v>
      </c>
    </row>
    <row r="239" spans="1:7" x14ac:dyDescent="0.25">
      <c r="A239" s="2">
        <v>2015</v>
      </c>
      <c r="B239" s="1" t="s">
        <v>25</v>
      </c>
      <c r="C239" s="1" t="s">
        <v>15</v>
      </c>
      <c r="D239" t="s">
        <v>2</v>
      </c>
      <c r="E239" s="2">
        <v>4</v>
      </c>
      <c r="F239" s="2">
        <v>5056567</v>
      </c>
      <c r="G239">
        <v>20226268</v>
      </c>
    </row>
    <row r="240" spans="1:7" x14ac:dyDescent="0.25">
      <c r="A240" s="2">
        <v>2015</v>
      </c>
      <c r="B240" s="1" t="s">
        <v>22</v>
      </c>
      <c r="C240" s="1" t="s">
        <v>20</v>
      </c>
      <c r="D240" t="s">
        <v>10</v>
      </c>
      <c r="E240" s="2">
        <v>7</v>
      </c>
      <c r="F240" s="2">
        <v>5423846</v>
      </c>
      <c r="G240">
        <v>37966922</v>
      </c>
    </row>
    <row r="241" spans="1:7" x14ac:dyDescent="0.25">
      <c r="A241" s="2">
        <v>2016</v>
      </c>
      <c r="B241" s="1" t="s">
        <v>22</v>
      </c>
      <c r="C241" s="1" t="s">
        <v>15</v>
      </c>
      <c r="D241" t="s">
        <v>12</v>
      </c>
      <c r="E241" s="2">
        <v>4</v>
      </c>
      <c r="F241" s="2">
        <v>6961845</v>
      </c>
      <c r="G241">
        <v>27847380</v>
      </c>
    </row>
    <row r="242" spans="1:7" x14ac:dyDescent="0.25">
      <c r="A242" s="2">
        <v>2015</v>
      </c>
      <c r="B242" s="1" t="s">
        <v>22</v>
      </c>
      <c r="C242" s="1" t="s">
        <v>18</v>
      </c>
      <c r="D242" t="s">
        <v>2</v>
      </c>
      <c r="E242" s="2">
        <v>10</v>
      </c>
      <c r="F242" s="2">
        <v>8544099</v>
      </c>
      <c r="G242">
        <v>85440990</v>
      </c>
    </row>
    <row r="243" spans="1:7" x14ac:dyDescent="0.25">
      <c r="A243" s="2">
        <v>2014</v>
      </c>
      <c r="B243" s="1" t="s">
        <v>21</v>
      </c>
      <c r="C243" s="1" t="s">
        <v>18</v>
      </c>
      <c r="D243" t="s">
        <v>12</v>
      </c>
      <c r="E243" s="2">
        <v>7</v>
      </c>
      <c r="F243" s="2">
        <v>7460726</v>
      </c>
      <c r="G243">
        <v>52225082</v>
      </c>
    </row>
    <row r="244" spans="1:7" x14ac:dyDescent="0.25">
      <c r="A244" s="2">
        <v>2016</v>
      </c>
      <c r="B244" s="1" t="s">
        <v>25</v>
      </c>
      <c r="C244" s="1" t="s">
        <v>15</v>
      </c>
      <c r="D244" t="s">
        <v>2</v>
      </c>
      <c r="E244" s="2">
        <v>10</v>
      </c>
      <c r="F244" s="2">
        <v>9446200</v>
      </c>
      <c r="G244">
        <v>94462000</v>
      </c>
    </row>
    <row r="245" spans="1:7" x14ac:dyDescent="0.25">
      <c r="A245" s="2">
        <v>2013</v>
      </c>
      <c r="B245" s="1" t="s">
        <v>22</v>
      </c>
      <c r="C245" s="1" t="s">
        <v>16</v>
      </c>
      <c r="D245" t="s">
        <v>6</v>
      </c>
      <c r="E245" s="2">
        <v>6</v>
      </c>
      <c r="F245" s="2">
        <v>2101881</v>
      </c>
      <c r="G245">
        <v>12611286</v>
      </c>
    </row>
    <row r="246" spans="1:7" x14ac:dyDescent="0.25">
      <c r="A246" s="2">
        <v>2013</v>
      </c>
      <c r="B246" s="1" t="s">
        <v>21</v>
      </c>
      <c r="C246" s="1" t="s">
        <v>17</v>
      </c>
      <c r="D246" t="s">
        <v>6</v>
      </c>
      <c r="E246" s="2">
        <v>5</v>
      </c>
      <c r="F246" s="2">
        <v>8046689</v>
      </c>
      <c r="G246">
        <v>40233445</v>
      </c>
    </row>
    <row r="247" spans="1:7" x14ac:dyDescent="0.25">
      <c r="A247" s="2">
        <v>2016</v>
      </c>
      <c r="B247" s="1" t="s">
        <v>21</v>
      </c>
      <c r="C247" s="1" t="s">
        <v>17</v>
      </c>
      <c r="D247" t="s">
        <v>5</v>
      </c>
      <c r="E247" s="2">
        <v>3</v>
      </c>
      <c r="F247" s="2">
        <v>9663603</v>
      </c>
      <c r="G247">
        <v>28990809</v>
      </c>
    </row>
    <row r="248" spans="1:7" x14ac:dyDescent="0.25">
      <c r="A248" s="2">
        <v>2013</v>
      </c>
      <c r="B248" s="1" t="s">
        <v>22</v>
      </c>
      <c r="C248" s="1" t="s">
        <v>20</v>
      </c>
      <c r="D248" t="s">
        <v>7</v>
      </c>
      <c r="E248" s="2">
        <v>8</v>
      </c>
      <c r="F248" s="2">
        <v>6882250</v>
      </c>
      <c r="G248">
        <v>55058000</v>
      </c>
    </row>
    <row r="249" spans="1:7" x14ac:dyDescent="0.25">
      <c r="A249" s="2">
        <v>2016</v>
      </c>
      <c r="B249" s="1" t="s">
        <v>22</v>
      </c>
      <c r="C249" s="1" t="s">
        <v>20</v>
      </c>
      <c r="D249" t="s">
        <v>11</v>
      </c>
      <c r="E249" s="2">
        <v>1</v>
      </c>
      <c r="F249" s="2">
        <v>3949406</v>
      </c>
      <c r="G249">
        <v>3949406</v>
      </c>
    </row>
    <row r="250" spans="1:7" x14ac:dyDescent="0.25">
      <c r="A250" s="2">
        <v>2014</v>
      </c>
      <c r="B250" s="1" t="s">
        <v>22</v>
      </c>
      <c r="C250" s="1" t="s">
        <v>17</v>
      </c>
      <c r="D250" t="s">
        <v>6</v>
      </c>
      <c r="E250" s="2">
        <v>2</v>
      </c>
      <c r="F250" s="2">
        <v>2589433</v>
      </c>
      <c r="G250">
        <v>5178866</v>
      </c>
    </row>
    <row r="251" spans="1:7" x14ac:dyDescent="0.25">
      <c r="A251" s="2">
        <v>2015</v>
      </c>
      <c r="B251" s="1" t="s">
        <v>22</v>
      </c>
      <c r="C251" s="1" t="s">
        <v>15</v>
      </c>
      <c r="D251" t="s">
        <v>13</v>
      </c>
      <c r="E251" s="2">
        <v>8</v>
      </c>
      <c r="F251" s="2">
        <v>2219810</v>
      </c>
      <c r="G251">
        <v>17758480</v>
      </c>
    </row>
    <row r="252" spans="1:7" x14ac:dyDescent="0.25">
      <c r="A252" s="2">
        <v>2016</v>
      </c>
      <c r="B252" s="1" t="s">
        <v>23</v>
      </c>
      <c r="C252" s="1" t="s">
        <v>19</v>
      </c>
      <c r="D252" t="s">
        <v>7</v>
      </c>
      <c r="E252" s="2">
        <v>9</v>
      </c>
      <c r="F252" s="2">
        <v>6063532</v>
      </c>
      <c r="G252">
        <v>54571788</v>
      </c>
    </row>
    <row r="253" spans="1:7" x14ac:dyDescent="0.25">
      <c r="A253" s="2">
        <v>2013</v>
      </c>
      <c r="B253" s="1" t="s">
        <v>23</v>
      </c>
      <c r="C253" s="1" t="s">
        <v>15</v>
      </c>
      <c r="D253" t="s">
        <v>2</v>
      </c>
      <c r="E253" s="2">
        <v>9</v>
      </c>
      <c r="F253" s="2">
        <v>6499782</v>
      </c>
      <c r="G253">
        <v>58498038</v>
      </c>
    </row>
    <row r="254" spans="1:7" x14ac:dyDescent="0.25">
      <c r="A254" s="2">
        <v>2015</v>
      </c>
      <c r="B254" s="1" t="s">
        <v>26</v>
      </c>
      <c r="C254" s="1" t="s">
        <v>20</v>
      </c>
      <c r="D254" t="s">
        <v>6</v>
      </c>
      <c r="E254" s="2">
        <v>7</v>
      </c>
      <c r="F254" s="2">
        <v>9925244</v>
      </c>
      <c r="G254">
        <v>69476708</v>
      </c>
    </row>
    <row r="255" spans="1:7" x14ac:dyDescent="0.25">
      <c r="A255" s="2">
        <v>2016</v>
      </c>
      <c r="B255" s="1" t="s">
        <v>24</v>
      </c>
      <c r="C255" s="1" t="s">
        <v>19</v>
      </c>
      <c r="D255" t="s">
        <v>8</v>
      </c>
      <c r="E255" s="2">
        <v>7</v>
      </c>
      <c r="F255" s="2">
        <v>4377154</v>
      </c>
      <c r="G255">
        <v>30640078</v>
      </c>
    </row>
    <row r="256" spans="1:7" x14ac:dyDescent="0.25">
      <c r="A256" s="2">
        <v>2015</v>
      </c>
      <c r="B256" s="1" t="s">
        <v>26</v>
      </c>
      <c r="C256" s="1" t="s">
        <v>17</v>
      </c>
      <c r="D256" t="s">
        <v>12</v>
      </c>
      <c r="E256" s="2">
        <v>1</v>
      </c>
      <c r="F256" s="2">
        <v>2334971</v>
      </c>
      <c r="G256">
        <v>2334971</v>
      </c>
    </row>
    <row r="257" spans="1:7" x14ac:dyDescent="0.25">
      <c r="A257" s="2">
        <v>2016</v>
      </c>
      <c r="B257" s="1" t="s">
        <v>23</v>
      </c>
      <c r="C257" s="1" t="s">
        <v>18</v>
      </c>
      <c r="D257" t="s">
        <v>2</v>
      </c>
      <c r="E257" s="2">
        <v>10</v>
      </c>
      <c r="F257" s="2">
        <v>9996179</v>
      </c>
      <c r="G257">
        <v>99961790</v>
      </c>
    </row>
    <row r="258" spans="1:7" x14ac:dyDescent="0.25">
      <c r="A258" s="2">
        <v>2014</v>
      </c>
      <c r="B258" s="1" t="s">
        <v>26</v>
      </c>
      <c r="C258" s="1" t="s">
        <v>15</v>
      </c>
      <c r="D258" t="s">
        <v>9</v>
      </c>
      <c r="E258" s="2">
        <v>1</v>
      </c>
      <c r="F258" s="2">
        <v>3146023</v>
      </c>
      <c r="G258">
        <v>3146023</v>
      </c>
    </row>
    <row r="259" spans="1:7" x14ac:dyDescent="0.25">
      <c r="A259" s="2">
        <v>2016</v>
      </c>
      <c r="B259" s="1" t="s">
        <v>23</v>
      </c>
      <c r="C259" s="1" t="s">
        <v>19</v>
      </c>
      <c r="D259" t="s">
        <v>9</v>
      </c>
      <c r="E259" s="2">
        <v>9</v>
      </c>
      <c r="F259" s="2">
        <v>4995571</v>
      </c>
      <c r="G259">
        <v>44960139</v>
      </c>
    </row>
    <row r="260" spans="1:7" x14ac:dyDescent="0.25">
      <c r="A260" s="2">
        <v>2015</v>
      </c>
      <c r="B260" s="1" t="s">
        <v>23</v>
      </c>
      <c r="C260" s="1" t="s">
        <v>17</v>
      </c>
      <c r="D260" t="s">
        <v>10</v>
      </c>
      <c r="E260" s="2">
        <v>6</v>
      </c>
      <c r="F260" s="2">
        <v>6054522</v>
      </c>
      <c r="G260">
        <v>36327132</v>
      </c>
    </row>
    <row r="261" spans="1:7" x14ac:dyDescent="0.25">
      <c r="A261" s="2">
        <v>2016</v>
      </c>
      <c r="B261" s="1" t="s">
        <v>21</v>
      </c>
      <c r="C261" s="1" t="s">
        <v>19</v>
      </c>
      <c r="D261" t="s">
        <v>9</v>
      </c>
      <c r="E261" s="2">
        <v>9</v>
      </c>
      <c r="F261" s="2">
        <v>6048609</v>
      </c>
      <c r="G261">
        <v>54437481</v>
      </c>
    </row>
    <row r="262" spans="1:7" x14ac:dyDescent="0.25">
      <c r="A262" s="2">
        <v>2014</v>
      </c>
      <c r="B262" s="1" t="s">
        <v>26</v>
      </c>
      <c r="C262" s="1" t="s">
        <v>19</v>
      </c>
      <c r="D262" t="s">
        <v>12</v>
      </c>
      <c r="E262" s="2">
        <v>6</v>
      </c>
      <c r="F262" s="2">
        <v>4024212</v>
      </c>
      <c r="G262">
        <v>24145272</v>
      </c>
    </row>
    <row r="263" spans="1:7" x14ac:dyDescent="0.25">
      <c r="A263" s="2">
        <v>2014</v>
      </c>
      <c r="B263" s="1" t="s">
        <v>22</v>
      </c>
      <c r="C263" s="1" t="s">
        <v>18</v>
      </c>
      <c r="D263" t="s">
        <v>4</v>
      </c>
      <c r="E263" s="2">
        <v>9</v>
      </c>
      <c r="F263" s="2">
        <v>8630524</v>
      </c>
      <c r="G263">
        <v>77674716</v>
      </c>
    </row>
    <row r="264" spans="1:7" x14ac:dyDescent="0.25">
      <c r="A264" s="2">
        <v>2015</v>
      </c>
      <c r="B264" s="1" t="s">
        <v>22</v>
      </c>
      <c r="C264" s="1" t="s">
        <v>20</v>
      </c>
      <c r="D264" t="s">
        <v>13</v>
      </c>
      <c r="E264" s="2">
        <v>8</v>
      </c>
      <c r="F264" s="2">
        <v>6650320</v>
      </c>
      <c r="G264">
        <v>53202560</v>
      </c>
    </row>
    <row r="265" spans="1:7" x14ac:dyDescent="0.25">
      <c r="A265" s="2">
        <v>2014</v>
      </c>
      <c r="B265" s="1" t="s">
        <v>21</v>
      </c>
      <c r="C265" s="1" t="s">
        <v>19</v>
      </c>
      <c r="D265" t="s">
        <v>13</v>
      </c>
      <c r="E265" s="2">
        <v>3</v>
      </c>
      <c r="F265" s="2">
        <v>9010397</v>
      </c>
      <c r="G265">
        <v>27031191</v>
      </c>
    </row>
    <row r="266" spans="1:7" x14ac:dyDescent="0.25">
      <c r="A266" s="2">
        <v>2014</v>
      </c>
      <c r="B266" s="1" t="s">
        <v>24</v>
      </c>
      <c r="C266" s="1" t="s">
        <v>16</v>
      </c>
      <c r="D266" t="s">
        <v>4</v>
      </c>
      <c r="E266" s="2">
        <v>2</v>
      </c>
      <c r="F266" s="2">
        <v>7884950</v>
      </c>
      <c r="G266">
        <v>15769900</v>
      </c>
    </row>
    <row r="267" spans="1:7" x14ac:dyDescent="0.25">
      <c r="A267" s="2">
        <v>2016</v>
      </c>
      <c r="B267" s="1" t="s">
        <v>24</v>
      </c>
      <c r="C267" s="1" t="s">
        <v>19</v>
      </c>
      <c r="D267" t="s">
        <v>7</v>
      </c>
      <c r="E267" s="2">
        <v>7</v>
      </c>
      <c r="F267" s="2">
        <v>4074057</v>
      </c>
      <c r="G267">
        <v>28518399</v>
      </c>
    </row>
    <row r="268" spans="1:7" x14ac:dyDescent="0.25">
      <c r="A268" s="2">
        <v>2014</v>
      </c>
      <c r="B268" s="1" t="s">
        <v>24</v>
      </c>
      <c r="C268" s="1" t="s">
        <v>16</v>
      </c>
      <c r="D268" t="s">
        <v>11</v>
      </c>
      <c r="E268" s="2">
        <v>7</v>
      </c>
      <c r="F268" s="2">
        <v>2147609</v>
      </c>
      <c r="G268">
        <v>15033263</v>
      </c>
    </row>
    <row r="269" spans="1:7" x14ac:dyDescent="0.25">
      <c r="A269" s="2">
        <v>2014</v>
      </c>
      <c r="B269" s="1" t="s">
        <v>26</v>
      </c>
      <c r="C269" s="1" t="s">
        <v>18</v>
      </c>
      <c r="D269" t="s">
        <v>12</v>
      </c>
      <c r="E269" s="2">
        <v>3</v>
      </c>
      <c r="F269" s="2">
        <v>9811888</v>
      </c>
      <c r="G269">
        <v>29435664</v>
      </c>
    </row>
    <row r="270" spans="1:7" x14ac:dyDescent="0.25">
      <c r="A270" s="2">
        <v>2013</v>
      </c>
      <c r="B270" s="1" t="s">
        <v>23</v>
      </c>
      <c r="C270" s="1" t="s">
        <v>19</v>
      </c>
      <c r="D270" t="s">
        <v>7</v>
      </c>
      <c r="E270" s="2">
        <v>8</v>
      </c>
      <c r="F270" s="2">
        <v>8555424</v>
      </c>
      <c r="G270">
        <v>68443392</v>
      </c>
    </row>
    <row r="271" spans="1:7" x14ac:dyDescent="0.25">
      <c r="A271" s="2">
        <v>2016</v>
      </c>
      <c r="B271" s="1" t="s">
        <v>23</v>
      </c>
      <c r="C271" s="1" t="s">
        <v>19</v>
      </c>
      <c r="D271" t="s">
        <v>3</v>
      </c>
      <c r="E271" s="2">
        <v>2</v>
      </c>
      <c r="F271" s="2">
        <v>4864832</v>
      </c>
      <c r="G271">
        <v>9729664</v>
      </c>
    </row>
    <row r="272" spans="1:7" x14ac:dyDescent="0.25">
      <c r="A272" s="2">
        <v>2014</v>
      </c>
      <c r="B272" s="1" t="s">
        <v>21</v>
      </c>
      <c r="C272" s="1" t="s">
        <v>16</v>
      </c>
      <c r="D272" t="s">
        <v>9</v>
      </c>
      <c r="E272" s="2">
        <v>5</v>
      </c>
      <c r="F272" s="2">
        <v>6309983</v>
      </c>
      <c r="G272">
        <v>31549915</v>
      </c>
    </row>
    <row r="273" spans="1:7" x14ac:dyDescent="0.25">
      <c r="A273" s="2">
        <v>2016</v>
      </c>
      <c r="B273" s="1" t="s">
        <v>26</v>
      </c>
      <c r="C273" s="1" t="s">
        <v>16</v>
      </c>
      <c r="D273" t="s">
        <v>3</v>
      </c>
      <c r="E273" s="2">
        <v>5</v>
      </c>
      <c r="F273" s="2">
        <v>3565493</v>
      </c>
      <c r="G273">
        <v>17827465</v>
      </c>
    </row>
    <row r="274" spans="1:7" x14ac:dyDescent="0.25">
      <c r="A274" s="2">
        <v>2014</v>
      </c>
      <c r="B274" s="1" t="s">
        <v>21</v>
      </c>
      <c r="C274" s="1" t="s">
        <v>15</v>
      </c>
      <c r="D274" t="s">
        <v>13</v>
      </c>
      <c r="E274" s="2">
        <v>8</v>
      </c>
      <c r="F274" s="2">
        <v>3320267</v>
      </c>
      <c r="G274">
        <v>26562136</v>
      </c>
    </row>
    <row r="275" spans="1:7" x14ac:dyDescent="0.25">
      <c r="A275" s="2">
        <v>2015</v>
      </c>
      <c r="B275" s="1" t="s">
        <v>23</v>
      </c>
      <c r="C275" s="1" t="s">
        <v>20</v>
      </c>
      <c r="D275" t="s">
        <v>6</v>
      </c>
      <c r="E275" s="2">
        <v>3</v>
      </c>
      <c r="F275" s="2">
        <v>6412777</v>
      </c>
      <c r="G275">
        <v>19238331</v>
      </c>
    </row>
    <row r="276" spans="1:7" x14ac:dyDescent="0.25">
      <c r="A276" s="2">
        <v>2014</v>
      </c>
      <c r="B276" s="1" t="s">
        <v>24</v>
      </c>
      <c r="C276" s="1" t="s">
        <v>15</v>
      </c>
      <c r="D276" t="s">
        <v>13</v>
      </c>
      <c r="E276" s="2">
        <v>7</v>
      </c>
      <c r="F276" s="2">
        <v>1271368</v>
      </c>
      <c r="G276">
        <v>8899576</v>
      </c>
    </row>
    <row r="277" spans="1:7" x14ac:dyDescent="0.25">
      <c r="A277" s="2">
        <v>2016</v>
      </c>
      <c r="B277" s="1" t="s">
        <v>24</v>
      </c>
      <c r="C277" s="1" t="s">
        <v>15</v>
      </c>
      <c r="D277" t="s">
        <v>13</v>
      </c>
      <c r="E277" s="2">
        <v>10</v>
      </c>
      <c r="F277" s="2">
        <v>4256814</v>
      </c>
      <c r="G277">
        <v>42568140</v>
      </c>
    </row>
    <row r="278" spans="1:7" x14ac:dyDescent="0.25">
      <c r="A278" s="2">
        <v>2014</v>
      </c>
      <c r="B278" s="1" t="s">
        <v>26</v>
      </c>
      <c r="C278" s="1" t="s">
        <v>17</v>
      </c>
      <c r="D278" t="s">
        <v>11</v>
      </c>
      <c r="E278" s="2">
        <v>8</v>
      </c>
      <c r="F278" s="2">
        <v>9949729</v>
      </c>
      <c r="G278">
        <v>79597832</v>
      </c>
    </row>
    <row r="279" spans="1:7" x14ac:dyDescent="0.25">
      <c r="A279" s="2">
        <v>2014</v>
      </c>
      <c r="B279" s="1" t="s">
        <v>21</v>
      </c>
      <c r="C279" s="1" t="s">
        <v>15</v>
      </c>
      <c r="D279" t="s">
        <v>13</v>
      </c>
      <c r="E279" s="2">
        <v>1</v>
      </c>
      <c r="F279" s="2">
        <v>8617450</v>
      </c>
      <c r="G279">
        <v>8617450</v>
      </c>
    </row>
    <row r="280" spans="1:7" x14ac:dyDescent="0.25">
      <c r="A280" s="2">
        <v>2014</v>
      </c>
      <c r="B280" s="1" t="s">
        <v>24</v>
      </c>
      <c r="C280" s="1" t="s">
        <v>18</v>
      </c>
      <c r="D280" t="s">
        <v>6</v>
      </c>
      <c r="E280" s="2">
        <v>8</v>
      </c>
      <c r="F280" s="2">
        <v>5998772</v>
      </c>
      <c r="G280">
        <v>47990176</v>
      </c>
    </row>
    <row r="281" spans="1:7" x14ac:dyDescent="0.25">
      <c r="A281" s="2">
        <v>2013</v>
      </c>
      <c r="B281" s="1" t="s">
        <v>22</v>
      </c>
      <c r="C281" s="1" t="s">
        <v>16</v>
      </c>
      <c r="D281" t="s">
        <v>4</v>
      </c>
      <c r="E281" s="2">
        <v>7</v>
      </c>
      <c r="F281" s="2">
        <v>3359540</v>
      </c>
      <c r="G281">
        <v>23516780</v>
      </c>
    </row>
    <row r="282" spans="1:7" x14ac:dyDescent="0.25">
      <c r="A282" s="2">
        <v>2013</v>
      </c>
      <c r="B282" s="1" t="s">
        <v>25</v>
      </c>
      <c r="C282" s="1" t="s">
        <v>18</v>
      </c>
      <c r="D282" t="s">
        <v>8</v>
      </c>
      <c r="E282" s="2">
        <v>5</v>
      </c>
      <c r="F282" s="2">
        <v>7051378</v>
      </c>
      <c r="G282">
        <v>35256890</v>
      </c>
    </row>
    <row r="283" spans="1:7" x14ac:dyDescent="0.25">
      <c r="A283" s="2">
        <v>2016</v>
      </c>
      <c r="B283" s="1" t="s">
        <v>21</v>
      </c>
      <c r="C283" s="1" t="s">
        <v>19</v>
      </c>
      <c r="D283" t="s">
        <v>8</v>
      </c>
      <c r="E283" s="2">
        <v>10</v>
      </c>
      <c r="F283" s="2">
        <v>1392254</v>
      </c>
      <c r="G283">
        <v>13922540</v>
      </c>
    </row>
    <row r="284" spans="1:7" x14ac:dyDescent="0.25">
      <c r="A284" s="2">
        <v>2013</v>
      </c>
      <c r="B284" s="1" t="s">
        <v>21</v>
      </c>
      <c r="C284" s="1" t="s">
        <v>19</v>
      </c>
      <c r="D284" t="s">
        <v>3</v>
      </c>
      <c r="E284" s="2">
        <v>9</v>
      </c>
      <c r="F284" s="2">
        <v>1842798</v>
      </c>
      <c r="G284">
        <v>16585182</v>
      </c>
    </row>
    <row r="285" spans="1:7" x14ac:dyDescent="0.25">
      <c r="A285" s="2">
        <v>2014</v>
      </c>
      <c r="B285" s="1" t="s">
        <v>24</v>
      </c>
      <c r="C285" s="1" t="s">
        <v>19</v>
      </c>
      <c r="D285" t="s">
        <v>3</v>
      </c>
      <c r="E285" s="2">
        <v>6</v>
      </c>
      <c r="F285" s="2">
        <v>6503367</v>
      </c>
      <c r="G285">
        <v>39020202</v>
      </c>
    </row>
    <row r="286" spans="1:7" x14ac:dyDescent="0.25">
      <c r="A286" s="2">
        <v>2014</v>
      </c>
      <c r="B286" s="1" t="s">
        <v>25</v>
      </c>
      <c r="C286" s="1" t="s">
        <v>15</v>
      </c>
      <c r="D286" t="s">
        <v>1</v>
      </c>
      <c r="E286" s="2">
        <v>2</v>
      </c>
      <c r="F286" s="2">
        <v>9034627</v>
      </c>
      <c r="G286">
        <v>18069254</v>
      </c>
    </row>
    <row r="287" spans="1:7" x14ac:dyDescent="0.25">
      <c r="A287" s="2">
        <v>2015</v>
      </c>
      <c r="B287" s="1" t="s">
        <v>21</v>
      </c>
      <c r="C287" s="1" t="s">
        <v>20</v>
      </c>
      <c r="D287" t="s">
        <v>6</v>
      </c>
      <c r="E287" s="2">
        <v>4</v>
      </c>
      <c r="F287" s="2">
        <v>2258819</v>
      </c>
      <c r="G287">
        <v>9035276</v>
      </c>
    </row>
    <row r="288" spans="1:7" x14ac:dyDescent="0.25">
      <c r="A288" s="2">
        <v>2016</v>
      </c>
      <c r="B288" s="1" t="s">
        <v>21</v>
      </c>
      <c r="C288" s="1" t="s">
        <v>16</v>
      </c>
      <c r="D288" t="s">
        <v>4</v>
      </c>
      <c r="E288" s="2">
        <v>6</v>
      </c>
      <c r="F288" s="2">
        <v>4839880</v>
      </c>
      <c r="G288">
        <v>29039280</v>
      </c>
    </row>
    <row r="289" spans="1:7" x14ac:dyDescent="0.25">
      <c r="A289" s="2">
        <v>2016</v>
      </c>
      <c r="B289" s="1" t="s">
        <v>25</v>
      </c>
      <c r="C289" s="1" t="s">
        <v>16</v>
      </c>
      <c r="D289" t="s">
        <v>7</v>
      </c>
      <c r="E289" s="2">
        <v>5</v>
      </c>
      <c r="F289" s="2">
        <v>6876062</v>
      </c>
      <c r="G289">
        <v>34380310</v>
      </c>
    </row>
    <row r="290" spans="1:7" x14ac:dyDescent="0.25">
      <c r="A290" s="2">
        <v>2016</v>
      </c>
      <c r="B290" s="1" t="s">
        <v>25</v>
      </c>
      <c r="C290" s="1" t="s">
        <v>20</v>
      </c>
      <c r="D290" t="s">
        <v>10</v>
      </c>
      <c r="E290" s="2">
        <v>7</v>
      </c>
      <c r="F290" s="2">
        <v>3508568</v>
      </c>
      <c r="G290">
        <v>24559976</v>
      </c>
    </row>
    <row r="291" spans="1:7" x14ac:dyDescent="0.25">
      <c r="A291" s="2">
        <v>2013</v>
      </c>
      <c r="B291" s="1" t="s">
        <v>21</v>
      </c>
      <c r="C291" s="1" t="s">
        <v>16</v>
      </c>
      <c r="D291" t="s">
        <v>5</v>
      </c>
      <c r="E291" s="2">
        <v>3</v>
      </c>
      <c r="F291" s="2">
        <v>3863532</v>
      </c>
      <c r="G291">
        <v>11590596</v>
      </c>
    </row>
    <row r="292" spans="1:7" x14ac:dyDescent="0.25">
      <c r="A292" s="2">
        <v>2016</v>
      </c>
      <c r="B292" s="1" t="s">
        <v>26</v>
      </c>
      <c r="C292" s="1" t="s">
        <v>20</v>
      </c>
      <c r="D292" t="s">
        <v>12</v>
      </c>
      <c r="E292" s="2">
        <v>7</v>
      </c>
      <c r="F292" s="2">
        <v>8673335</v>
      </c>
      <c r="G292">
        <v>60713345</v>
      </c>
    </row>
    <row r="293" spans="1:7" x14ac:dyDescent="0.25">
      <c r="A293" s="2">
        <v>2015</v>
      </c>
      <c r="B293" s="1" t="s">
        <v>23</v>
      </c>
      <c r="C293" s="1" t="s">
        <v>16</v>
      </c>
      <c r="D293" t="s">
        <v>8</v>
      </c>
      <c r="E293" s="2">
        <v>10</v>
      </c>
      <c r="F293" s="2">
        <v>1310323</v>
      </c>
      <c r="G293">
        <v>13103230</v>
      </c>
    </row>
    <row r="294" spans="1:7" x14ac:dyDescent="0.25">
      <c r="A294" s="2">
        <v>2015</v>
      </c>
      <c r="B294" s="1" t="s">
        <v>26</v>
      </c>
      <c r="C294" s="1" t="s">
        <v>15</v>
      </c>
      <c r="D294" t="s">
        <v>9</v>
      </c>
      <c r="E294" s="2">
        <v>1</v>
      </c>
      <c r="F294" s="2">
        <v>7296780</v>
      </c>
      <c r="G294">
        <v>7296780</v>
      </c>
    </row>
    <row r="295" spans="1:7" x14ac:dyDescent="0.25">
      <c r="A295" s="2">
        <v>2015</v>
      </c>
      <c r="B295" s="1" t="s">
        <v>23</v>
      </c>
      <c r="C295" s="1" t="s">
        <v>20</v>
      </c>
      <c r="D295" t="s">
        <v>8</v>
      </c>
      <c r="E295" s="2">
        <v>8</v>
      </c>
      <c r="F295" s="2">
        <v>8774538</v>
      </c>
      <c r="G295">
        <v>70196304</v>
      </c>
    </row>
    <row r="296" spans="1:7" x14ac:dyDescent="0.25">
      <c r="A296" s="2">
        <v>2015</v>
      </c>
      <c r="B296" s="1" t="s">
        <v>23</v>
      </c>
      <c r="C296" s="1" t="s">
        <v>15</v>
      </c>
      <c r="D296" t="s">
        <v>8</v>
      </c>
      <c r="E296" s="2">
        <v>8</v>
      </c>
      <c r="F296" s="2">
        <v>3703527</v>
      </c>
      <c r="G296">
        <v>29628216</v>
      </c>
    </row>
    <row r="297" spans="1:7" x14ac:dyDescent="0.25">
      <c r="A297" s="2">
        <v>2015</v>
      </c>
      <c r="B297" s="1" t="s">
        <v>25</v>
      </c>
      <c r="C297" s="1" t="s">
        <v>20</v>
      </c>
      <c r="D297" t="s">
        <v>12</v>
      </c>
      <c r="E297" s="2">
        <v>5</v>
      </c>
      <c r="F297" s="2">
        <v>7274887</v>
      </c>
      <c r="G297">
        <v>36374435</v>
      </c>
    </row>
    <row r="298" spans="1:7" x14ac:dyDescent="0.25">
      <c r="A298" s="2">
        <v>2014</v>
      </c>
      <c r="B298" s="1" t="s">
        <v>24</v>
      </c>
      <c r="C298" s="1" t="s">
        <v>20</v>
      </c>
      <c r="D298" t="s">
        <v>6</v>
      </c>
      <c r="E298" s="2">
        <v>2</v>
      </c>
      <c r="F298" s="2">
        <v>5839365</v>
      </c>
      <c r="G298">
        <v>11678730</v>
      </c>
    </row>
    <row r="299" spans="1:7" x14ac:dyDescent="0.25">
      <c r="A299" s="2">
        <v>2014</v>
      </c>
      <c r="B299" s="1" t="s">
        <v>23</v>
      </c>
      <c r="C299" s="1" t="s">
        <v>16</v>
      </c>
      <c r="D299" t="s">
        <v>8</v>
      </c>
      <c r="E299" s="2">
        <v>8</v>
      </c>
      <c r="F299" s="2">
        <v>5606228</v>
      </c>
      <c r="G299">
        <v>44849824</v>
      </c>
    </row>
    <row r="300" spans="1:7" x14ac:dyDescent="0.25">
      <c r="A300" s="2">
        <v>2014</v>
      </c>
      <c r="B300" s="1" t="s">
        <v>24</v>
      </c>
      <c r="C300" s="1" t="s">
        <v>18</v>
      </c>
      <c r="D300" t="s">
        <v>5</v>
      </c>
      <c r="E300" s="2">
        <v>8</v>
      </c>
      <c r="F300" s="2">
        <v>7144285</v>
      </c>
      <c r="G300">
        <v>57154280</v>
      </c>
    </row>
    <row r="301" spans="1:7" x14ac:dyDescent="0.25">
      <c r="A301" s="2">
        <v>2016</v>
      </c>
      <c r="B301" s="1" t="s">
        <v>24</v>
      </c>
      <c r="C301" s="1" t="s">
        <v>15</v>
      </c>
      <c r="D301" t="s">
        <v>5</v>
      </c>
      <c r="E301" s="2">
        <v>10</v>
      </c>
      <c r="F301" s="2">
        <v>8454978</v>
      </c>
      <c r="G301">
        <v>84549780</v>
      </c>
    </row>
    <row r="302" spans="1:7" x14ac:dyDescent="0.25">
      <c r="A302" s="2">
        <v>2014</v>
      </c>
      <c r="B302" s="1" t="s">
        <v>25</v>
      </c>
      <c r="C302" s="1" t="s">
        <v>16</v>
      </c>
      <c r="D302" t="s">
        <v>12</v>
      </c>
      <c r="E302" s="2">
        <v>1</v>
      </c>
      <c r="F302" s="2">
        <v>1573460</v>
      </c>
      <c r="G302">
        <v>1573460</v>
      </c>
    </row>
    <row r="303" spans="1:7" x14ac:dyDescent="0.25">
      <c r="A303" s="2">
        <v>2016</v>
      </c>
      <c r="B303" s="1" t="s">
        <v>22</v>
      </c>
      <c r="C303" s="1" t="s">
        <v>19</v>
      </c>
      <c r="D303" t="s">
        <v>8</v>
      </c>
      <c r="E303" s="2">
        <v>6</v>
      </c>
      <c r="F303" s="2">
        <v>2981168</v>
      </c>
      <c r="G303">
        <v>17887008</v>
      </c>
    </row>
    <row r="304" spans="1:7" x14ac:dyDescent="0.25">
      <c r="A304" s="2">
        <v>2014</v>
      </c>
      <c r="B304" s="1" t="s">
        <v>26</v>
      </c>
      <c r="C304" s="1" t="s">
        <v>19</v>
      </c>
      <c r="D304" t="s">
        <v>1</v>
      </c>
      <c r="E304" s="2">
        <v>1</v>
      </c>
      <c r="F304" s="2">
        <v>7419078</v>
      </c>
      <c r="G304">
        <v>7419078</v>
      </c>
    </row>
    <row r="305" spans="1:7" x14ac:dyDescent="0.25">
      <c r="A305" s="2">
        <v>2013</v>
      </c>
      <c r="B305" s="1" t="s">
        <v>24</v>
      </c>
      <c r="C305" s="1" t="s">
        <v>18</v>
      </c>
      <c r="D305" t="s">
        <v>6</v>
      </c>
      <c r="E305" s="2">
        <v>6</v>
      </c>
      <c r="F305" s="2">
        <v>4439895</v>
      </c>
      <c r="G305">
        <v>26639370</v>
      </c>
    </row>
    <row r="306" spans="1:7" x14ac:dyDescent="0.25">
      <c r="A306" s="2">
        <v>2013</v>
      </c>
      <c r="B306" s="1" t="s">
        <v>21</v>
      </c>
      <c r="C306" s="1" t="s">
        <v>15</v>
      </c>
      <c r="D306" t="s">
        <v>3</v>
      </c>
      <c r="E306" s="2">
        <v>2</v>
      </c>
      <c r="F306" s="2">
        <v>2861644</v>
      </c>
      <c r="G306">
        <v>5723288</v>
      </c>
    </row>
    <row r="307" spans="1:7" x14ac:dyDescent="0.25">
      <c r="A307" s="2">
        <v>2014</v>
      </c>
      <c r="B307" s="1" t="s">
        <v>25</v>
      </c>
      <c r="C307" s="1" t="s">
        <v>18</v>
      </c>
      <c r="D307" t="s">
        <v>8</v>
      </c>
      <c r="E307" s="2">
        <v>4</v>
      </c>
      <c r="F307" s="2">
        <v>7827379</v>
      </c>
      <c r="G307">
        <v>31309516</v>
      </c>
    </row>
    <row r="308" spans="1:7" x14ac:dyDescent="0.25">
      <c r="A308" s="2">
        <v>2015</v>
      </c>
      <c r="B308" s="1" t="s">
        <v>26</v>
      </c>
      <c r="C308" s="1" t="s">
        <v>19</v>
      </c>
      <c r="D308" t="s">
        <v>11</v>
      </c>
      <c r="E308" s="2">
        <v>1</v>
      </c>
      <c r="F308" s="2">
        <v>8788660</v>
      </c>
      <c r="G308">
        <v>8788660</v>
      </c>
    </row>
    <row r="309" spans="1:7" x14ac:dyDescent="0.25">
      <c r="A309" s="2">
        <v>2015</v>
      </c>
      <c r="B309" s="1" t="s">
        <v>25</v>
      </c>
      <c r="C309" s="1" t="s">
        <v>17</v>
      </c>
      <c r="D309" t="s">
        <v>13</v>
      </c>
      <c r="E309" s="2">
        <v>10</v>
      </c>
      <c r="F309" s="2">
        <v>5412448</v>
      </c>
      <c r="G309">
        <v>54124480</v>
      </c>
    </row>
    <row r="310" spans="1:7" x14ac:dyDescent="0.25">
      <c r="A310" s="2">
        <v>2013</v>
      </c>
      <c r="B310" s="1" t="s">
        <v>22</v>
      </c>
      <c r="C310" s="1" t="s">
        <v>20</v>
      </c>
      <c r="D310" t="s">
        <v>2</v>
      </c>
      <c r="E310" s="2">
        <v>4</v>
      </c>
      <c r="F310" s="2">
        <v>6130559</v>
      </c>
      <c r="G310">
        <v>24522236</v>
      </c>
    </row>
    <row r="311" spans="1:7" x14ac:dyDescent="0.25">
      <c r="A311" s="2">
        <v>2015</v>
      </c>
      <c r="B311" s="1" t="s">
        <v>21</v>
      </c>
      <c r="C311" s="1" t="s">
        <v>19</v>
      </c>
      <c r="D311" t="s">
        <v>11</v>
      </c>
      <c r="E311" s="2">
        <v>6</v>
      </c>
      <c r="F311" s="2">
        <v>5771421</v>
      </c>
      <c r="G311">
        <v>34628526</v>
      </c>
    </row>
    <row r="312" spans="1:7" x14ac:dyDescent="0.25">
      <c r="A312" s="2">
        <v>2014</v>
      </c>
      <c r="B312" s="1" t="s">
        <v>24</v>
      </c>
      <c r="C312" s="1" t="s">
        <v>16</v>
      </c>
      <c r="D312" t="s">
        <v>1</v>
      </c>
      <c r="E312" s="2">
        <v>6</v>
      </c>
      <c r="F312" s="2">
        <v>7678966</v>
      </c>
      <c r="G312">
        <v>46073796</v>
      </c>
    </row>
    <row r="313" spans="1:7" x14ac:dyDescent="0.25">
      <c r="A313" s="2">
        <v>2014</v>
      </c>
      <c r="B313" s="1" t="s">
        <v>24</v>
      </c>
      <c r="C313" s="1" t="s">
        <v>18</v>
      </c>
      <c r="D313" t="s">
        <v>13</v>
      </c>
      <c r="E313" s="2">
        <v>9</v>
      </c>
      <c r="F313" s="2">
        <v>9613049</v>
      </c>
      <c r="G313">
        <v>86517441</v>
      </c>
    </row>
    <row r="314" spans="1:7" x14ac:dyDescent="0.25">
      <c r="A314" s="2">
        <v>2013</v>
      </c>
      <c r="B314" s="1" t="s">
        <v>24</v>
      </c>
      <c r="C314" s="1" t="s">
        <v>17</v>
      </c>
      <c r="D314" t="s">
        <v>9</v>
      </c>
      <c r="E314" s="2">
        <v>7</v>
      </c>
      <c r="F314" s="2">
        <v>9055009</v>
      </c>
      <c r="G314">
        <v>63385063</v>
      </c>
    </row>
    <row r="315" spans="1:7" x14ac:dyDescent="0.25">
      <c r="A315" s="2">
        <v>2014</v>
      </c>
      <c r="B315" s="1" t="s">
        <v>25</v>
      </c>
      <c r="C315" s="1" t="s">
        <v>20</v>
      </c>
      <c r="D315" t="s">
        <v>4</v>
      </c>
      <c r="E315" s="2">
        <v>6</v>
      </c>
      <c r="F315" s="2">
        <v>3416196</v>
      </c>
      <c r="G315">
        <v>20497176</v>
      </c>
    </row>
    <row r="316" spans="1:7" x14ac:dyDescent="0.25">
      <c r="A316" s="2">
        <v>2014</v>
      </c>
      <c r="B316" s="1" t="s">
        <v>21</v>
      </c>
      <c r="C316" s="1" t="s">
        <v>20</v>
      </c>
      <c r="D316" t="s">
        <v>7</v>
      </c>
      <c r="E316" s="2">
        <v>4</v>
      </c>
      <c r="F316" s="2">
        <v>8786720</v>
      </c>
      <c r="G316">
        <v>35146880</v>
      </c>
    </row>
    <row r="317" spans="1:7" x14ac:dyDescent="0.25">
      <c r="A317" s="2">
        <v>2016</v>
      </c>
      <c r="B317" s="1" t="s">
        <v>25</v>
      </c>
      <c r="C317" s="1" t="s">
        <v>17</v>
      </c>
      <c r="D317" t="s">
        <v>2</v>
      </c>
      <c r="E317" s="2">
        <v>5</v>
      </c>
      <c r="F317" s="2">
        <v>4423634</v>
      </c>
      <c r="G317">
        <v>22118170</v>
      </c>
    </row>
    <row r="318" spans="1:7" x14ac:dyDescent="0.25">
      <c r="A318" s="2">
        <v>2015</v>
      </c>
      <c r="B318" s="1" t="s">
        <v>25</v>
      </c>
      <c r="C318" s="1" t="s">
        <v>19</v>
      </c>
      <c r="D318" t="s">
        <v>7</v>
      </c>
      <c r="E318" s="2">
        <v>8</v>
      </c>
      <c r="F318" s="2">
        <v>1581753</v>
      </c>
      <c r="G318">
        <v>12654024</v>
      </c>
    </row>
    <row r="319" spans="1:7" x14ac:dyDescent="0.25">
      <c r="A319" s="2">
        <v>2014</v>
      </c>
      <c r="B319" s="1" t="s">
        <v>21</v>
      </c>
      <c r="C319" s="1" t="s">
        <v>17</v>
      </c>
      <c r="D319" t="s">
        <v>12</v>
      </c>
      <c r="E319" s="2">
        <v>6</v>
      </c>
      <c r="F319" s="2">
        <v>1954021</v>
      </c>
      <c r="G319">
        <v>11724126</v>
      </c>
    </row>
    <row r="320" spans="1:7" x14ac:dyDescent="0.25">
      <c r="A320" s="2">
        <v>2015</v>
      </c>
      <c r="B320" s="1" t="s">
        <v>24</v>
      </c>
      <c r="C320" s="1" t="s">
        <v>20</v>
      </c>
      <c r="D320" t="s">
        <v>1</v>
      </c>
      <c r="E320" s="2">
        <v>10</v>
      </c>
      <c r="F320" s="2">
        <v>3562345</v>
      </c>
      <c r="G320">
        <v>35623450</v>
      </c>
    </row>
    <row r="321" spans="1:7" x14ac:dyDescent="0.25">
      <c r="A321" s="2">
        <v>2015</v>
      </c>
      <c r="B321" s="1" t="s">
        <v>22</v>
      </c>
      <c r="C321" s="1" t="s">
        <v>17</v>
      </c>
      <c r="D321" t="s">
        <v>2</v>
      </c>
      <c r="E321" s="2">
        <v>2</v>
      </c>
      <c r="F321" s="2">
        <v>5948073</v>
      </c>
      <c r="G321">
        <v>11896146</v>
      </c>
    </row>
    <row r="322" spans="1:7" x14ac:dyDescent="0.25">
      <c r="A322" s="2">
        <v>2014</v>
      </c>
      <c r="B322" s="1" t="s">
        <v>22</v>
      </c>
      <c r="C322" s="1" t="s">
        <v>20</v>
      </c>
      <c r="D322" t="s">
        <v>7</v>
      </c>
      <c r="E322" s="2">
        <v>6</v>
      </c>
      <c r="F322" s="2">
        <v>2958395</v>
      </c>
      <c r="G322">
        <v>17750370</v>
      </c>
    </row>
    <row r="323" spans="1:7" x14ac:dyDescent="0.25">
      <c r="A323" s="2">
        <v>2016</v>
      </c>
      <c r="B323" s="1" t="s">
        <v>26</v>
      </c>
      <c r="C323" s="1" t="s">
        <v>17</v>
      </c>
      <c r="D323" t="s">
        <v>3</v>
      </c>
      <c r="E323" s="2">
        <v>1</v>
      </c>
      <c r="F323" s="2">
        <v>2892963</v>
      </c>
      <c r="G323">
        <v>2892963</v>
      </c>
    </row>
    <row r="324" spans="1:7" x14ac:dyDescent="0.25">
      <c r="A324" s="2">
        <v>2016</v>
      </c>
      <c r="B324" s="1" t="s">
        <v>25</v>
      </c>
      <c r="C324" s="1" t="s">
        <v>15</v>
      </c>
      <c r="D324" t="s">
        <v>3</v>
      </c>
      <c r="E324" s="2">
        <v>8</v>
      </c>
      <c r="F324" s="2">
        <v>4462973</v>
      </c>
      <c r="G324">
        <v>35703784</v>
      </c>
    </row>
    <row r="325" spans="1:7" x14ac:dyDescent="0.25">
      <c r="A325" s="2">
        <v>2013</v>
      </c>
      <c r="B325" s="1" t="s">
        <v>23</v>
      </c>
      <c r="C325" s="1" t="s">
        <v>19</v>
      </c>
      <c r="D325" t="s">
        <v>8</v>
      </c>
      <c r="E325" s="2">
        <v>4</v>
      </c>
      <c r="F325" s="2">
        <v>8184236</v>
      </c>
      <c r="G325">
        <v>32736944</v>
      </c>
    </row>
    <row r="326" spans="1:7" x14ac:dyDescent="0.25">
      <c r="A326" s="2">
        <v>2013</v>
      </c>
      <c r="B326" s="1" t="s">
        <v>26</v>
      </c>
      <c r="C326" s="1" t="s">
        <v>19</v>
      </c>
      <c r="D326" t="s">
        <v>10</v>
      </c>
      <c r="E326" s="2">
        <v>7</v>
      </c>
      <c r="F326" s="2">
        <v>8453005</v>
      </c>
      <c r="G326">
        <v>59171035</v>
      </c>
    </row>
    <row r="327" spans="1:7" x14ac:dyDescent="0.25">
      <c r="A327" s="2">
        <v>2013</v>
      </c>
      <c r="B327" s="1" t="s">
        <v>26</v>
      </c>
      <c r="C327" s="1" t="s">
        <v>16</v>
      </c>
      <c r="D327" t="s">
        <v>8</v>
      </c>
      <c r="E327" s="2">
        <v>5</v>
      </c>
      <c r="F327" s="2">
        <v>4525809</v>
      </c>
      <c r="G327">
        <v>22629045</v>
      </c>
    </row>
    <row r="328" spans="1:7" x14ac:dyDescent="0.25">
      <c r="A328" s="2">
        <v>2014</v>
      </c>
      <c r="B328" s="1" t="s">
        <v>25</v>
      </c>
      <c r="C328" s="1" t="s">
        <v>17</v>
      </c>
      <c r="D328" t="s">
        <v>5</v>
      </c>
      <c r="E328" s="2">
        <v>2</v>
      </c>
      <c r="F328" s="2">
        <v>7361001</v>
      </c>
      <c r="G328">
        <v>14722002</v>
      </c>
    </row>
    <row r="329" spans="1:7" x14ac:dyDescent="0.25">
      <c r="A329" s="2">
        <v>2014</v>
      </c>
      <c r="B329" s="1" t="s">
        <v>25</v>
      </c>
      <c r="C329" s="1" t="s">
        <v>19</v>
      </c>
      <c r="D329" t="s">
        <v>8</v>
      </c>
      <c r="E329" s="2">
        <v>7</v>
      </c>
      <c r="F329" s="2">
        <v>1179651</v>
      </c>
      <c r="G329">
        <v>8257557</v>
      </c>
    </row>
    <row r="330" spans="1:7" x14ac:dyDescent="0.25">
      <c r="A330" s="2">
        <v>2014</v>
      </c>
      <c r="B330" s="1" t="s">
        <v>24</v>
      </c>
      <c r="C330" s="1" t="s">
        <v>15</v>
      </c>
      <c r="D330" t="s">
        <v>2</v>
      </c>
      <c r="E330" s="2">
        <v>10</v>
      </c>
      <c r="F330" s="2">
        <v>5627098</v>
      </c>
      <c r="G330">
        <v>56270980</v>
      </c>
    </row>
    <row r="331" spans="1:7" x14ac:dyDescent="0.25">
      <c r="A331" s="2">
        <v>2014</v>
      </c>
      <c r="B331" s="1" t="s">
        <v>22</v>
      </c>
      <c r="C331" s="1" t="s">
        <v>15</v>
      </c>
      <c r="D331" t="s">
        <v>8</v>
      </c>
      <c r="E331" s="2">
        <v>9</v>
      </c>
      <c r="F331" s="2">
        <v>8643175</v>
      </c>
      <c r="G331">
        <v>77788575</v>
      </c>
    </row>
    <row r="332" spans="1:7" x14ac:dyDescent="0.25">
      <c r="A332" s="2">
        <v>2015</v>
      </c>
      <c r="B332" s="1" t="s">
        <v>23</v>
      </c>
      <c r="C332" s="1" t="s">
        <v>16</v>
      </c>
      <c r="D332" t="s">
        <v>6</v>
      </c>
      <c r="E332" s="2">
        <v>7</v>
      </c>
      <c r="F332" s="2">
        <v>3039670</v>
      </c>
      <c r="G332">
        <v>21277690</v>
      </c>
    </row>
    <row r="333" spans="1:7" x14ac:dyDescent="0.25">
      <c r="A333" s="2">
        <v>2013</v>
      </c>
      <c r="B333" s="1" t="s">
        <v>23</v>
      </c>
      <c r="C333" s="1" t="s">
        <v>15</v>
      </c>
      <c r="D333" t="s">
        <v>11</v>
      </c>
      <c r="E333" s="2">
        <v>1</v>
      </c>
      <c r="F333" s="2">
        <v>3568253</v>
      </c>
      <c r="G333">
        <v>3568253</v>
      </c>
    </row>
    <row r="334" spans="1:7" x14ac:dyDescent="0.25">
      <c r="A334" s="2">
        <v>2013</v>
      </c>
      <c r="B334" s="1" t="s">
        <v>22</v>
      </c>
      <c r="C334" s="1" t="s">
        <v>18</v>
      </c>
      <c r="D334" t="s">
        <v>5</v>
      </c>
      <c r="E334" s="2">
        <v>1</v>
      </c>
      <c r="F334" s="2">
        <v>6849928</v>
      </c>
      <c r="G334">
        <v>6849928</v>
      </c>
    </row>
    <row r="335" spans="1:7" x14ac:dyDescent="0.25">
      <c r="A335" s="2">
        <v>2015</v>
      </c>
      <c r="B335" s="1" t="s">
        <v>25</v>
      </c>
      <c r="C335" s="1" t="s">
        <v>15</v>
      </c>
      <c r="D335" t="s">
        <v>9</v>
      </c>
      <c r="E335" s="2">
        <v>6</v>
      </c>
      <c r="F335" s="2">
        <v>3631887</v>
      </c>
      <c r="G335">
        <v>21791322</v>
      </c>
    </row>
    <row r="336" spans="1:7" x14ac:dyDescent="0.25">
      <c r="A336" s="2">
        <v>2015</v>
      </c>
      <c r="B336" s="1" t="s">
        <v>25</v>
      </c>
      <c r="C336" s="1" t="s">
        <v>18</v>
      </c>
      <c r="D336" t="s">
        <v>12</v>
      </c>
      <c r="E336" s="2">
        <v>8</v>
      </c>
      <c r="F336" s="2">
        <v>8397370</v>
      </c>
      <c r="G336">
        <v>67178960</v>
      </c>
    </row>
    <row r="337" spans="1:7" x14ac:dyDescent="0.25">
      <c r="A337" s="2">
        <v>2016</v>
      </c>
      <c r="B337" s="1" t="s">
        <v>26</v>
      </c>
      <c r="C337" s="1" t="s">
        <v>19</v>
      </c>
      <c r="D337" t="s">
        <v>9</v>
      </c>
      <c r="E337" s="2">
        <v>2</v>
      </c>
      <c r="F337" s="2">
        <v>8726712</v>
      </c>
      <c r="G337">
        <v>17453424</v>
      </c>
    </row>
    <row r="338" spans="1:7" x14ac:dyDescent="0.25">
      <c r="A338" s="2">
        <v>2013</v>
      </c>
      <c r="B338" s="1" t="s">
        <v>22</v>
      </c>
      <c r="C338" s="1" t="s">
        <v>18</v>
      </c>
      <c r="D338" t="s">
        <v>4</v>
      </c>
      <c r="E338" s="2">
        <v>4</v>
      </c>
      <c r="F338" s="2">
        <v>4946322</v>
      </c>
      <c r="G338">
        <v>19785288</v>
      </c>
    </row>
    <row r="339" spans="1:7" x14ac:dyDescent="0.25">
      <c r="A339" s="2">
        <v>2014</v>
      </c>
      <c r="B339" s="1" t="s">
        <v>21</v>
      </c>
      <c r="C339" s="1" t="s">
        <v>18</v>
      </c>
      <c r="D339" t="s">
        <v>10</v>
      </c>
      <c r="E339" s="2">
        <v>2</v>
      </c>
      <c r="F339" s="2">
        <v>3324837</v>
      </c>
      <c r="G339">
        <v>6649674</v>
      </c>
    </row>
    <row r="340" spans="1:7" x14ac:dyDescent="0.25">
      <c r="A340" s="2">
        <v>2014</v>
      </c>
      <c r="B340" s="1" t="s">
        <v>26</v>
      </c>
      <c r="C340" s="1" t="s">
        <v>17</v>
      </c>
      <c r="D340" t="s">
        <v>6</v>
      </c>
      <c r="E340" s="2">
        <v>6</v>
      </c>
      <c r="F340" s="2">
        <v>7394923</v>
      </c>
      <c r="G340">
        <v>44369538</v>
      </c>
    </row>
    <row r="341" spans="1:7" x14ac:dyDescent="0.25">
      <c r="A341" s="2">
        <v>2015</v>
      </c>
      <c r="B341" s="1" t="s">
        <v>25</v>
      </c>
      <c r="C341" s="1" t="s">
        <v>15</v>
      </c>
      <c r="D341" t="s">
        <v>9</v>
      </c>
      <c r="E341" s="2">
        <v>3</v>
      </c>
      <c r="F341" s="2">
        <v>5169676</v>
      </c>
      <c r="G341">
        <v>15509028</v>
      </c>
    </row>
    <row r="342" spans="1:7" x14ac:dyDescent="0.25">
      <c r="A342" s="2">
        <v>2013</v>
      </c>
      <c r="B342" s="1" t="s">
        <v>22</v>
      </c>
      <c r="C342" s="1" t="s">
        <v>18</v>
      </c>
      <c r="D342" t="s">
        <v>9</v>
      </c>
      <c r="E342" s="2">
        <v>5</v>
      </c>
      <c r="F342" s="2">
        <v>4542841</v>
      </c>
      <c r="G342">
        <v>22714205</v>
      </c>
    </row>
    <row r="343" spans="1:7" x14ac:dyDescent="0.25">
      <c r="A343" s="2">
        <v>2016</v>
      </c>
      <c r="B343" s="1" t="s">
        <v>21</v>
      </c>
      <c r="C343" s="1" t="s">
        <v>18</v>
      </c>
      <c r="D343" t="s">
        <v>5</v>
      </c>
      <c r="E343" s="2">
        <v>5</v>
      </c>
      <c r="F343" s="2">
        <v>9762199</v>
      </c>
      <c r="G343">
        <v>48810995</v>
      </c>
    </row>
    <row r="344" spans="1:7" x14ac:dyDescent="0.25">
      <c r="A344" s="2">
        <v>2016</v>
      </c>
      <c r="B344" s="1" t="s">
        <v>26</v>
      </c>
      <c r="C344" s="1" t="s">
        <v>20</v>
      </c>
      <c r="D344" t="s">
        <v>9</v>
      </c>
      <c r="E344" s="2">
        <v>5</v>
      </c>
      <c r="F344" s="2">
        <v>7153344</v>
      </c>
      <c r="G344">
        <v>35766720</v>
      </c>
    </row>
    <row r="345" spans="1:7" x14ac:dyDescent="0.25">
      <c r="A345" s="2">
        <v>2016</v>
      </c>
      <c r="B345" s="1" t="s">
        <v>23</v>
      </c>
      <c r="C345" s="1" t="s">
        <v>15</v>
      </c>
      <c r="D345" t="s">
        <v>9</v>
      </c>
      <c r="E345" s="2">
        <v>6</v>
      </c>
      <c r="F345" s="2">
        <v>5009846</v>
      </c>
      <c r="G345">
        <v>30059076</v>
      </c>
    </row>
    <row r="346" spans="1:7" x14ac:dyDescent="0.25">
      <c r="A346" s="2">
        <v>2013</v>
      </c>
      <c r="B346" s="1" t="s">
        <v>24</v>
      </c>
      <c r="C346" s="1" t="s">
        <v>16</v>
      </c>
      <c r="D346" t="s">
        <v>13</v>
      </c>
      <c r="E346" s="2">
        <v>3</v>
      </c>
      <c r="F346" s="2">
        <v>6594264</v>
      </c>
      <c r="G346">
        <v>19782792</v>
      </c>
    </row>
    <row r="347" spans="1:7" x14ac:dyDescent="0.25">
      <c r="A347" s="2">
        <v>2013</v>
      </c>
      <c r="B347" s="1" t="s">
        <v>23</v>
      </c>
      <c r="C347" s="1" t="s">
        <v>16</v>
      </c>
      <c r="D347" t="s">
        <v>8</v>
      </c>
      <c r="E347" s="2">
        <v>9</v>
      </c>
      <c r="F347" s="2">
        <v>4299267</v>
      </c>
      <c r="G347">
        <v>38693403</v>
      </c>
    </row>
    <row r="348" spans="1:7" x14ac:dyDescent="0.25">
      <c r="A348" s="2">
        <v>2014</v>
      </c>
      <c r="B348" s="1" t="s">
        <v>24</v>
      </c>
      <c r="C348" s="1" t="s">
        <v>16</v>
      </c>
      <c r="D348" t="s">
        <v>5</v>
      </c>
      <c r="E348" s="2">
        <v>3</v>
      </c>
      <c r="F348" s="2">
        <v>5943756</v>
      </c>
      <c r="G348">
        <v>17831268</v>
      </c>
    </row>
    <row r="349" spans="1:7" x14ac:dyDescent="0.25">
      <c r="A349" s="2">
        <v>2015</v>
      </c>
      <c r="B349" s="1" t="s">
        <v>21</v>
      </c>
      <c r="C349" s="1" t="s">
        <v>18</v>
      </c>
      <c r="D349" t="s">
        <v>11</v>
      </c>
      <c r="E349" s="2">
        <v>6</v>
      </c>
      <c r="F349" s="2">
        <v>6219440</v>
      </c>
      <c r="G349">
        <v>37316640</v>
      </c>
    </row>
    <row r="350" spans="1:7" x14ac:dyDescent="0.25">
      <c r="A350" s="2">
        <v>2013</v>
      </c>
      <c r="B350" s="1" t="s">
        <v>22</v>
      </c>
      <c r="C350" s="1" t="s">
        <v>18</v>
      </c>
      <c r="D350" t="s">
        <v>8</v>
      </c>
      <c r="E350" s="2">
        <v>7</v>
      </c>
      <c r="F350" s="2">
        <v>8456806</v>
      </c>
      <c r="G350">
        <v>59197642</v>
      </c>
    </row>
    <row r="351" spans="1:7" x14ac:dyDescent="0.25">
      <c r="A351" s="2">
        <v>2015</v>
      </c>
      <c r="B351" s="1" t="s">
        <v>26</v>
      </c>
      <c r="C351" s="1" t="s">
        <v>17</v>
      </c>
      <c r="D351" t="s">
        <v>2</v>
      </c>
      <c r="E351" s="2">
        <v>5</v>
      </c>
      <c r="F351" s="2">
        <v>3556225</v>
      </c>
      <c r="G351">
        <v>17781125</v>
      </c>
    </row>
    <row r="352" spans="1:7" x14ac:dyDescent="0.25">
      <c r="A352" s="2">
        <v>2015</v>
      </c>
      <c r="B352" s="1" t="s">
        <v>24</v>
      </c>
      <c r="C352" s="1" t="s">
        <v>20</v>
      </c>
      <c r="D352" t="s">
        <v>2</v>
      </c>
      <c r="E352" s="2">
        <v>6</v>
      </c>
      <c r="F352" s="2">
        <v>2385118</v>
      </c>
      <c r="G352">
        <v>14310708</v>
      </c>
    </row>
    <row r="353" spans="1:7" x14ac:dyDescent="0.25">
      <c r="A353" s="2">
        <v>2013</v>
      </c>
      <c r="B353" s="1" t="s">
        <v>25</v>
      </c>
      <c r="C353" s="1" t="s">
        <v>20</v>
      </c>
      <c r="D353" t="s">
        <v>10</v>
      </c>
      <c r="E353" s="2">
        <v>4</v>
      </c>
      <c r="F353" s="2">
        <v>7261883</v>
      </c>
      <c r="G353">
        <v>29047532</v>
      </c>
    </row>
    <row r="354" spans="1:7" x14ac:dyDescent="0.25">
      <c r="A354" s="2">
        <v>2014</v>
      </c>
      <c r="B354" s="1" t="s">
        <v>25</v>
      </c>
      <c r="C354" s="1" t="s">
        <v>15</v>
      </c>
      <c r="D354" t="s">
        <v>11</v>
      </c>
      <c r="E354" s="2">
        <v>7</v>
      </c>
      <c r="F354" s="2">
        <v>5240344</v>
      </c>
      <c r="G354">
        <v>36682408</v>
      </c>
    </row>
    <row r="355" spans="1:7" x14ac:dyDescent="0.25">
      <c r="A355" s="2">
        <v>2016</v>
      </c>
      <c r="B355" s="1" t="s">
        <v>22</v>
      </c>
      <c r="C355" s="1" t="s">
        <v>15</v>
      </c>
      <c r="D355" t="s">
        <v>5</v>
      </c>
      <c r="E355" s="2">
        <v>5</v>
      </c>
      <c r="F355" s="2">
        <v>4083712</v>
      </c>
      <c r="G355">
        <v>20418560</v>
      </c>
    </row>
    <row r="356" spans="1:7" x14ac:dyDescent="0.25">
      <c r="A356" s="2">
        <v>2013</v>
      </c>
      <c r="B356" s="1" t="s">
        <v>23</v>
      </c>
      <c r="C356" s="1" t="s">
        <v>15</v>
      </c>
      <c r="D356" t="s">
        <v>5</v>
      </c>
      <c r="E356" s="2">
        <v>10</v>
      </c>
      <c r="F356" s="2">
        <v>8754085</v>
      </c>
      <c r="G356">
        <v>87540850</v>
      </c>
    </row>
    <row r="357" spans="1:7" x14ac:dyDescent="0.25">
      <c r="A357" s="2">
        <v>2013</v>
      </c>
      <c r="B357" s="1" t="s">
        <v>25</v>
      </c>
      <c r="C357" s="1" t="s">
        <v>17</v>
      </c>
      <c r="D357" t="s">
        <v>2</v>
      </c>
      <c r="E357" s="2">
        <v>9</v>
      </c>
      <c r="F357" s="2">
        <v>2256845</v>
      </c>
      <c r="G357">
        <v>20311605</v>
      </c>
    </row>
    <row r="358" spans="1:7" x14ac:dyDescent="0.25">
      <c r="A358" s="2">
        <v>2016</v>
      </c>
      <c r="B358" s="1" t="s">
        <v>23</v>
      </c>
      <c r="C358" s="1" t="s">
        <v>19</v>
      </c>
      <c r="D358" t="s">
        <v>11</v>
      </c>
      <c r="E358" s="2">
        <v>8</v>
      </c>
      <c r="F358" s="2">
        <v>5283961</v>
      </c>
      <c r="G358">
        <v>42271688</v>
      </c>
    </row>
    <row r="359" spans="1:7" x14ac:dyDescent="0.25">
      <c r="A359" s="2">
        <v>2015</v>
      </c>
      <c r="B359" s="1" t="s">
        <v>26</v>
      </c>
      <c r="C359" s="1" t="s">
        <v>20</v>
      </c>
      <c r="D359" t="s">
        <v>9</v>
      </c>
      <c r="E359" s="2">
        <v>1</v>
      </c>
      <c r="F359" s="2">
        <v>6964097</v>
      </c>
      <c r="G359">
        <v>6964097</v>
      </c>
    </row>
    <row r="360" spans="1:7" x14ac:dyDescent="0.25">
      <c r="A360" s="2">
        <v>2014</v>
      </c>
      <c r="B360" s="1" t="s">
        <v>26</v>
      </c>
      <c r="C360" s="1" t="s">
        <v>19</v>
      </c>
      <c r="D360" t="s">
        <v>5</v>
      </c>
      <c r="E360" s="2">
        <v>7</v>
      </c>
      <c r="F360" s="2">
        <v>1613958</v>
      </c>
      <c r="G360">
        <v>11297706</v>
      </c>
    </row>
    <row r="361" spans="1:7" x14ac:dyDescent="0.25">
      <c r="A361" s="2">
        <v>2014</v>
      </c>
      <c r="B361" s="1" t="s">
        <v>26</v>
      </c>
      <c r="C361" s="1" t="s">
        <v>18</v>
      </c>
      <c r="D361" t="s">
        <v>1</v>
      </c>
      <c r="E361" s="2">
        <v>2</v>
      </c>
      <c r="F361" s="2">
        <v>9412134</v>
      </c>
      <c r="G361">
        <v>18824268</v>
      </c>
    </row>
    <row r="362" spans="1:7" x14ac:dyDescent="0.25">
      <c r="A362" s="2">
        <v>2013</v>
      </c>
      <c r="B362" s="1" t="s">
        <v>24</v>
      </c>
      <c r="C362" s="1" t="s">
        <v>19</v>
      </c>
      <c r="D362" t="s">
        <v>10</v>
      </c>
      <c r="E362" s="2">
        <v>6</v>
      </c>
      <c r="F362" s="2">
        <v>5450453</v>
      </c>
      <c r="G362">
        <v>32702718</v>
      </c>
    </row>
    <row r="363" spans="1:7" x14ac:dyDescent="0.25">
      <c r="A363" s="2">
        <v>2014</v>
      </c>
      <c r="B363" s="1" t="s">
        <v>24</v>
      </c>
      <c r="C363" s="1" t="s">
        <v>15</v>
      </c>
      <c r="D363" t="s">
        <v>13</v>
      </c>
      <c r="E363" s="2">
        <v>2</v>
      </c>
      <c r="F363" s="2">
        <v>7707233</v>
      </c>
      <c r="G363">
        <v>15414466</v>
      </c>
    </row>
    <row r="364" spans="1:7" x14ac:dyDescent="0.25">
      <c r="A364" s="2">
        <v>2015</v>
      </c>
      <c r="B364" s="1" t="s">
        <v>21</v>
      </c>
      <c r="C364" s="1" t="s">
        <v>19</v>
      </c>
      <c r="D364" t="s">
        <v>12</v>
      </c>
      <c r="E364" s="2">
        <v>5</v>
      </c>
      <c r="F364" s="2">
        <v>2444505</v>
      </c>
      <c r="G364">
        <v>12222525</v>
      </c>
    </row>
    <row r="365" spans="1:7" x14ac:dyDescent="0.25">
      <c r="A365" s="2">
        <v>2015</v>
      </c>
      <c r="B365" s="1" t="s">
        <v>21</v>
      </c>
      <c r="C365" s="1" t="s">
        <v>17</v>
      </c>
      <c r="D365" t="s">
        <v>13</v>
      </c>
      <c r="E365" s="2">
        <v>9</v>
      </c>
      <c r="F365" s="2">
        <v>1713312</v>
      </c>
      <c r="G365">
        <v>15419808</v>
      </c>
    </row>
    <row r="366" spans="1:7" x14ac:dyDescent="0.25">
      <c r="A366" s="2">
        <v>2016</v>
      </c>
      <c r="B366" s="1" t="s">
        <v>26</v>
      </c>
      <c r="C366" s="1" t="s">
        <v>16</v>
      </c>
      <c r="D366" t="s">
        <v>12</v>
      </c>
      <c r="E366" s="2">
        <v>9</v>
      </c>
      <c r="F366" s="2">
        <v>3555983</v>
      </c>
      <c r="G366">
        <v>32003847</v>
      </c>
    </row>
    <row r="367" spans="1:7" x14ac:dyDescent="0.25">
      <c r="A367" s="2">
        <v>2013</v>
      </c>
      <c r="B367" s="1" t="s">
        <v>21</v>
      </c>
      <c r="C367" s="1" t="s">
        <v>19</v>
      </c>
      <c r="D367" t="s">
        <v>12</v>
      </c>
      <c r="E367" s="2">
        <v>2</v>
      </c>
      <c r="F367" s="2">
        <v>3307371</v>
      </c>
      <c r="G367">
        <v>6614742</v>
      </c>
    </row>
    <row r="368" spans="1:7" x14ac:dyDescent="0.25">
      <c r="A368" s="2">
        <v>2013</v>
      </c>
      <c r="B368" s="1" t="s">
        <v>24</v>
      </c>
      <c r="C368" s="1" t="s">
        <v>19</v>
      </c>
      <c r="D368" t="s">
        <v>8</v>
      </c>
      <c r="E368" s="2">
        <v>5</v>
      </c>
      <c r="F368" s="2">
        <v>8462320</v>
      </c>
      <c r="G368">
        <v>42311600</v>
      </c>
    </row>
    <row r="369" spans="1:7" x14ac:dyDescent="0.25">
      <c r="A369" s="2">
        <v>2014</v>
      </c>
      <c r="B369" s="1" t="s">
        <v>22</v>
      </c>
      <c r="C369" s="1" t="s">
        <v>15</v>
      </c>
      <c r="D369" t="s">
        <v>6</v>
      </c>
      <c r="E369" s="2">
        <v>9</v>
      </c>
      <c r="F369" s="2">
        <v>8614011</v>
      </c>
      <c r="G369">
        <v>77526099</v>
      </c>
    </row>
    <row r="370" spans="1:7" x14ac:dyDescent="0.25">
      <c r="A370" s="2">
        <v>2016</v>
      </c>
      <c r="B370" s="1" t="s">
        <v>21</v>
      </c>
      <c r="C370" s="1" t="s">
        <v>19</v>
      </c>
      <c r="D370" t="s">
        <v>3</v>
      </c>
      <c r="E370" s="2">
        <v>10</v>
      </c>
      <c r="F370" s="2">
        <v>7638092</v>
      </c>
      <c r="G370">
        <v>76380920</v>
      </c>
    </row>
    <row r="371" spans="1:7" x14ac:dyDescent="0.25">
      <c r="A371" s="2">
        <v>2016</v>
      </c>
      <c r="B371" s="1" t="s">
        <v>26</v>
      </c>
      <c r="C371" s="1" t="s">
        <v>18</v>
      </c>
      <c r="D371" t="s">
        <v>13</v>
      </c>
      <c r="E371" s="2">
        <v>10</v>
      </c>
      <c r="F371" s="2">
        <v>6623926</v>
      </c>
      <c r="G371">
        <v>66239260</v>
      </c>
    </row>
    <row r="372" spans="1:7" x14ac:dyDescent="0.25">
      <c r="A372" s="2">
        <v>2015</v>
      </c>
      <c r="B372" s="1" t="s">
        <v>21</v>
      </c>
      <c r="C372" s="1" t="s">
        <v>17</v>
      </c>
      <c r="D372" t="s">
        <v>13</v>
      </c>
      <c r="E372" s="2">
        <v>6</v>
      </c>
      <c r="F372" s="2">
        <v>6761364</v>
      </c>
      <c r="G372">
        <v>40568184</v>
      </c>
    </row>
    <row r="373" spans="1:7" x14ac:dyDescent="0.25">
      <c r="A373" s="2">
        <v>2016</v>
      </c>
      <c r="B373" s="1" t="s">
        <v>23</v>
      </c>
      <c r="C373" s="1" t="s">
        <v>15</v>
      </c>
      <c r="D373" t="s">
        <v>4</v>
      </c>
      <c r="E373" s="2">
        <v>9</v>
      </c>
      <c r="F373" s="2">
        <v>6444604</v>
      </c>
      <c r="G373">
        <v>58001436</v>
      </c>
    </row>
    <row r="374" spans="1:7" x14ac:dyDescent="0.25">
      <c r="A374" s="2">
        <v>2016</v>
      </c>
      <c r="B374" s="1" t="s">
        <v>25</v>
      </c>
      <c r="C374" s="1" t="s">
        <v>17</v>
      </c>
      <c r="D374" t="s">
        <v>8</v>
      </c>
      <c r="E374" s="2">
        <v>8</v>
      </c>
      <c r="F374" s="2">
        <v>6512249</v>
      </c>
      <c r="G374">
        <v>52097992</v>
      </c>
    </row>
    <row r="375" spans="1:7" x14ac:dyDescent="0.25">
      <c r="A375" s="2">
        <v>2013</v>
      </c>
      <c r="B375" s="1" t="s">
        <v>25</v>
      </c>
      <c r="C375" s="1" t="s">
        <v>19</v>
      </c>
      <c r="D375" t="s">
        <v>1</v>
      </c>
      <c r="E375" s="2">
        <v>8</v>
      </c>
      <c r="F375" s="2">
        <v>8545297</v>
      </c>
      <c r="G375">
        <v>68362376</v>
      </c>
    </row>
    <row r="376" spans="1:7" x14ac:dyDescent="0.25">
      <c r="A376" s="2">
        <v>2014</v>
      </c>
      <c r="B376" s="1" t="s">
        <v>26</v>
      </c>
      <c r="C376" s="1" t="s">
        <v>20</v>
      </c>
      <c r="D376" t="s">
        <v>3</v>
      </c>
      <c r="E376" s="2">
        <v>5</v>
      </c>
      <c r="F376" s="2">
        <v>4686291</v>
      </c>
      <c r="G376">
        <v>23431455</v>
      </c>
    </row>
    <row r="377" spans="1:7" x14ac:dyDescent="0.25">
      <c r="A377" s="2">
        <v>2013</v>
      </c>
      <c r="B377" s="1" t="s">
        <v>25</v>
      </c>
      <c r="C377" s="1" t="s">
        <v>20</v>
      </c>
      <c r="D377" t="s">
        <v>13</v>
      </c>
      <c r="E377" s="2">
        <v>7</v>
      </c>
      <c r="F377" s="2">
        <v>4640439</v>
      </c>
      <c r="G377">
        <v>32483073</v>
      </c>
    </row>
    <row r="378" spans="1:7" x14ac:dyDescent="0.25">
      <c r="A378" s="2">
        <v>2016</v>
      </c>
      <c r="B378" s="1" t="s">
        <v>25</v>
      </c>
      <c r="C378" s="1" t="s">
        <v>16</v>
      </c>
      <c r="D378" t="s">
        <v>8</v>
      </c>
      <c r="E378" s="2">
        <v>7</v>
      </c>
      <c r="F378" s="2">
        <v>6769344</v>
      </c>
      <c r="G378">
        <v>47385408</v>
      </c>
    </row>
    <row r="379" spans="1:7" x14ac:dyDescent="0.25">
      <c r="A379" s="2">
        <v>2014</v>
      </c>
      <c r="B379" s="1" t="s">
        <v>24</v>
      </c>
      <c r="C379" s="1" t="s">
        <v>16</v>
      </c>
      <c r="D379" t="s">
        <v>13</v>
      </c>
      <c r="E379" s="2">
        <v>6</v>
      </c>
      <c r="F379" s="2">
        <v>6514620</v>
      </c>
      <c r="G379">
        <v>39087720</v>
      </c>
    </row>
    <row r="380" spans="1:7" x14ac:dyDescent="0.25">
      <c r="A380" s="2">
        <v>2014</v>
      </c>
      <c r="B380" s="1" t="s">
        <v>26</v>
      </c>
      <c r="C380" s="1" t="s">
        <v>17</v>
      </c>
      <c r="D380" t="s">
        <v>4</v>
      </c>
      <c r="E380" s="2">
        <v>3</v>
      </c>
      <c r="F380" s="2">
        <v>4620594</v>
      </c>
      <c r="G380">
        <v>13861782</v>
      </c>
    </row>
    <row r="381" spans="1:7" x14ac:dyDescent="0.25">
      <c r="A381" s="2">
        <v>2014</v>
      </c>
      <c r="B381" s="1" t="s">
        <v>25</v>
      </c>
      <c r="C381" s="1" t="s">
        <v>17</v>
      </c>
      <c r="D381" t="s">
        <v>12</v>
      </c>
      <c r="E381" s="2">
        <v>2</v>
      </c>
      <c r="F381" s="2">
        <v>7696334</v>
      </c>
      <c r="G381">
        <v>15392668</v>
      </c>
    </row>
    <row r="382" spans="1:7" x14ac:dyDescent="0.25">
      <c r="A382" s="2">
        <v>2016</v>
      </c>
      <c r="B382" s="1" t="s">
        <v>24</v>
      </c>
      <c r="C382" s="1" t="s">
        <v>17</v>
      </c>
      <c r="D382" t="s">
        <v>10</v>
      </c>
      <c r="E382" s="2">
        <v>5</v>
      </c>
      <c r="F382" s="2">
        <v>3103730</v>
      </c>
      <c r="G382">
        <v>15518650</v>
      </c>
    </row>
    <row r="383" spans="1:7" x14ac:dyDescent="0.25">
      <c r="A383" s="2">
        <v>2013</v>
      </c>
      <c r="B383" s="1" t="s">
        <v>26</v>
      </c>
      <c r="C383" s="1" t="s">
        <v>16</v>
      </c>
      <c r="D383" t="s">
        <v>8</v>
      </c>
      <c r="E383" s="2">
        <v>8</v>
      </c>
      <c r="F383" s="2">
        <v>9044711</v>
      </c>
      <c r="G383">
        <v>72357688</v>
      </c>
    </row>
    <row r="384" spans="1:7" x14ac:dyDescent="0.25">
      <c r="A384" s="2">
        <v>2014</v>
      </c>
      <c r="B384" s="1" t="s">
        <v>23</v>
      </c>
      <c r="C384" s="1" t="s">
        <v>15</v>
      </c>
      <c r="D384" t="s">
        <v>5</v>
      </c>
      <c r="E384" s="2">
        <v>7</v>
      </c>
      <c r="F384" s="2">
        <v>1901485</v>
      </c>
      <c r="G384">
        <v>13310395</v>
      </c>
    </row>
    <row r="385" spans="1:7" x14ac:dyDescent="0.25">
      <c r="A385" s="2">
        <v>2014</v>
      </c>
      <c r="B385" s="1" t="s">
        <v>21</v>
      </c>
      <c r="C385" s="1" t="s">
        <v>19</v>
      </c>
      <c r="D385" t="s">
        <v>9</v>
      </c>
      <c r="E385" s="2">
        <v>5</v>
      </c>
      <c r="F385" s="2">
        <v>7219466</v>
      </c>
      <c r="G385">
        <v>36097330</v>
      </c>
    </row>
    <row r="386" spans="1:7" x14ac:dyDescent="0.25">
      <c r="A386" s="2">
        <v>2016</v>
      </c>
      <c r="B386" s="1" t="s">
        <v>22</v>
      </c>
      <c r="C386" s="1" t="s">
        <v>17</v>
      </c>
      <c r="D386" t="s">
        <v>13</v>
      </c>
      <c r="E386" s="2">
        <v>3</v>
      </c>
      <c r="F386" s="2">
        <v>1473665</v>
      </c>
      <c r="G386">
        <v>4420995</v>
      </c>
    </row>
    <row r="387" spans="1:7" x14ac:dyDescent="0.25">
      <c r="A387" s="2">
        <v>2013</v>
      </c>
      <c r="B387" s="1" t="s">
        <v>26</v>
      </c>
      <c r="C387" s="1" t="s">
        <v>17</v>
      </c>
      <c r="D387" t="s">
        <v>5</v>
      </c>
      <c r="E387" s="2">
        <v>6</v>
      </c>
      <c r="F387" s="2">
        <v>7089497</v>
      </c>
      <c r="G387">
        <v>42536982</v>
      </c>
    </row>
    <row r="388" spans="1:7" x14ac:dyDescent="0.25">
      <c r="A388" s="2">
        <v>2013</v>
      </c>
      <c r="B388" s="1" t="s">
        <v>24</v>
      </c>
      <c r="C388" s="1" t="s">
        <v>18</v>
      </c>
      <c r="D388" t="s">
        <v>5</v>
      </c>
      <c r="E388" s="2">
        <v>2</v>
      </c>
      <c r="F388" s="2">
        <v>9751747</v>
      </c>
      <c r="G388">
        <v>19503494</v>
      </c>
    </row>
    <row r="389" spans="1:7" x14ac:dyDescent="0.25">
      <c r="A389" s="2">
        <v>2014</v>
      </c>
      <c r="B389" s="1" t="s">
        <v>22</v>
      </c>
      <c r="C389" s="1" t="s">
        <v>19</v>
      </c>
      <c r="D389" t="s">
        <v>11</v>
      </c>
      <c r="E389" s="2">
        <v>7</v>
      </c>
      <c r="F389" s="2">
        <v>3117844</v>
      </c>
      <c r="G389">
        <v>21824908</v>
      </c>
    </row>
    <row r="390" spans="1:7" x14ac:dyDescent="0.25">
      <c r="A390" s="2">
        <v>2015</v>
      </c>
      <c r="B390" s="1" t="s">
        <v>26</v>
      </c>
      <c r="C390" s="1" t="s">
        <v>18</v>
      </c>
      <c r="D390" t="s">
        <v>1</v>
      </c>
      <c r="E390" s="2">
        <v>10</v>
      </c>
      <c r="F390" s="2">
        <v>9152534</v>
      </c>
      <c r="G390">
        <v>91525340</v>
      </c>
    </row>
    <row r="391" spans="1:7" x14ac:dyDescent="0.25">
      <c r="A391" s="2">
        <v>2014</v>
      </c>
      <c r="B391" s="1" t="s">
        <v>23</v>
      </c>
      <c r="C391" s="1" t="s">
        <v>20</v>
      </c>
      <c r="D391" t="s">
        <v>5</v>
      </c>
      <c r="E391" s="2">
        <v>6</v>
      </c>
      <c r="F391" s="2">
        <v>8303911</v>
      </c>
      <c r="G391">
        <v>49823466</v>
      </c>
    </row>
    <row r="392" spans="1:7" x14ac:dyDescent="0.25">
      <c r="A392" s="2">
        <v>2016</v>
      </c>
      <c r="B392" s="1" t="s">
        <v>25</v>
      </c>
      <c r="C392" s="1" t="s">
        <v>16</v>
      </c>
      <c r="D392" t="s">
        <v>8</v>
      </c>
      <c r="E392" s="2">
        <v>8</v>
      </c>
      <c r="F392" s="2">
        <v>6593419</v>
      </c>
      <c r="G392">
        <v>52747352</v>
      </c>
    </row>
    <row r="393" spans="1:7" x14ac:dyDescent="0.25">
      <c r="A393" s="2">
        <v>2015</v>
      </c>
      <c r="B393" s="1" t="s">
        <v>24</v>
      </c>
      <c r="C393" s="1" t="s">
        <v>16</v>
      </c>
      <c r="D393" t="s">
        <v>6</v>
      </c>
      <c r="E393" s="2">
        <v>6</v>
      </c>
      <c r="F393" s="2">
        <v>3050663</v>
      </c>
      <c r="G393">
        <v>18303978</v>
      </c>
    </row>
    <row r="394" spans="1:7" x14ac:dyDescent="0.25">
      <c r="A394" s="2">
        <v>2014</v>
      </c>
      <c r="B394" s="1" t="s">
        <v>26</v>
      </c>
      <c r="C394" s="1" t="s">
        <v>17</v>
      </c>
      <c r="D394" t="s">
        <v>9</v>
      </c>
      <c r="E394" s="2">
        <v>10</v>
      </c>
      <c r="F394" s="2">
        <v>1499073</v>
      </c>
      <c r="G394">
        <v>14990730</v>
      </c>
    </row>
    <row r="395" spans="1:7" x14ac:dyDescent="0.25">
      <c r="A395" s="2">
        <v>2013</v>
      </c>
      <c r="B395" s="1" t="s">
        <v>22</v>
      </c>
      <c r="C395" s="1" t="s">
        <v>16</v>
      </c>
      <c r="D395" t="s">
        <v>2</v>
      </c>
      <c r="E395" s="2">
        <v>10</v>
      </c>
      <c r="F395" s="2">
        <v>4908907</v>
      </c>
      <c r="G395">
        <v>49089070</v>
      </c>
    </row>
    <row r="396" spans="1:7" x14ac:dyDescent="0.25">
      <c r="A396" s="2">
        <v>2013</v>
      </c>
      <c r="B396" s="1" t="s">
        <v>21</v>
      </c>
      <c r="C396" s="1" t="s">
        <v>15</v>
      </c>
      <c r="D396" t="s">
        <v>4</v>
      </c>
      <c r="E396" s="2">
        <v>3</v>
      </c>
      <c r="F396" s="2">
        <v>1897423</v>
      </c>
      <c r="G396">
        <v>5692269</v>
      </c>
    </row>
    <row r="397" spans="1:7" x14ac:dyDescent="0.25">
      <c r="A397" s="2">
        <v>2015</v>
      </c>
      <c r="B397" s="1" t="s">
        <v>22</v>
      </c>
      <c r="C397" s="1" t="s">
        <v>19</v>
      </c>
      <c r="D397" t="s">
        <v>2</v>
      </c>
      <c r="E397" s="2">
        <v>1</v>
      </c>
      <c r="F397" s="2">
        <v>1694951</v>
      </c>
      <c r="G397">
        <v>1694951</v>
      </c>
    </row>
    <row r="398" spans="1:7" x14ac:dyDescent="0.25">
      <c r="A398" s="2">
        <v>2016</v>
      </c>
      <c r="B398" s="1" t="s">
        <v>25</v>
      </c>
      <c r="C398" s="1" t="s">
        <v>17</v>
      </c>
      <c r="D398" t="s">
        <v>2</v>
      </c>
      <c r="E398" s="2">
        <v>9</v>
      </c>
      <c r="F398" s="2">
        <v>5966995</v>
      </c>
      <c r="G398">
        <v>53702955</v>
      </c>
    </row>
    <row r="399" spans="1:7" x14ac:dyDescent="0.25">
      <c r="A399" s="2">
        <v>2014</v>
      </c>
      <c r="B399" s="1" t="s">
        <v>26</v>
      </c>
      <c r="C399" s="1" t="s">
        <v>18</v>
      </c>
      <c r="D399" t="s">
        <v>1</v>
      </c>
      <c r="E399" s="2">
        <v>8</v>
      </c>
      <c r="F399" s="2">
        <v>3881828</v>
      </c>
      <c r="G399">
        <v>31054624</v>
      </c>
    </row>
    <row r="400" spans="1:7" x14ac:dyDescent="0.25">
      <c r="A400" s="2">
        <v>2016</v>
      </c>
      <c r="B400" s="1" t="s">
        <v>21</v>
      </c>
      <c r="C400" s="1" t="s">
        <v>18</v>
      </c>
      <c r="D400" t="s">
        <v>2</v>
      </c>
      <c r="E400" s="2">
        <v>10</v>
      </c>
      <c r="F400" s="2">
        <v>5532294</v>
      </c>
      <c r="G400">
        <v>55322940</v>
      </c>
    </row>
    <row r="401" spans="1:7" x14ac:dyDescent="0.25">
      <c r="A401" s="2">
        <v>2013</v>
      </c>
      <c r="B401" s="1" t="s">
        <v>24</v>
      </c>
      <c r="C401" s="1" t="s">
        <v>20</v>
      </c>
      <c r="D401" t="s">
        <v>2</v>
      </c>
      <c r="E401" s="2">
        <v>7</v>
      </c>
      <c r="F401" s="2">
        <v>1048477</v>
      </c>
      <c r="G401">
        <v>7339339</v>
      </c>
    </row>
    <row r="402" spans="1:7" x14ac:dyDescent="0.25">
      <c r="A402" s="2">
        <v>2014</v>
      </c>
      <c r="B402" s="1" t="s">
        <v>25</v>
      </c>
      <c r="C402" s="1" t="s">
        <v>20</v>
      </c>
      <c r="D402" t="s">
        <v>2</v>
      </c>
      <c r="E402" s="2">
        <v>1</v>
      </c>
      <c r="F402" s="2">
        <v>9671892</v>
      </c>
      <c r="G402">
        <v>9671892</v>
      </c>
    </row>
    <row r="403" spans="1:7" x14ac:dyDescent="0.25">
      <c r="A403" s="2">
        <v>2015</v>
      </c>
      <c r="B403" s="1" t="s">
        <v>26</v>
      </c>
      <c r="C403" s="1" t="s">
        <v>17</v>
      </c>
      <c r="D403" t="s">
        <v>6</v>
      </c>
      <c r="E403" s="2">
        <v>10</v>
      </c>
      <c r="F403" s="2">
        <v>4328649</v>
      </c>
      <c r="G403">
        <v>43286490</v>
      </c>
    </row>
    <row r="404" spans="1:7" x14ac:dyDescent="0.25">
      <c r="A404" s="2">
        <v>2016</v>
      </c>
      <c r="B404" s="1" t="s">
        <v>24</v>
      </c>
      <c r="C404" s="1" t="s">
        <v>15</v>
      </c>
      <c r="D404" t="s">
        <v>1</v>
      </c>
      <c r="E404" s="2">
        <v>6</v>
      </c>
      <c r="F404" s="2">
        <v>6863396</v>
      </c>
      <c r="G404">
        <v>41180376</v>
      </c>
    </row>
    <row r="405" spans="1:7" x14ac:dyDescent="0.25">
      <c r="A405" s="2">
        <v>2014</v>
      </c>
      <c r="B405" s="1" t="s">
        <v>23</v>
      </c>
      <c r="C405" s="1" t="s">
        <v>15</v>
      </c>
      <c r="D405" t="s">
        <v>8</v>
      </c>
      <c r="E405" s="2">
        <v>5</v>
      </c>
      <c r="F405" s="2">
        <v>2143673</v>
      </c>
      <c r="G405">
        <v>10718365</v>
      </c>
    </row>
    <row r="406" spans="1:7" x14ac:dyDescent="0.25">
      <c r="A406" s="2">
        <v>2013</v>
      </c>
      <c r="B406" s="1" t="s">
        <v>25</v>
      </c>
      <c r="C406" s="1" t="s">
        <v>18</v>
      </c>
      <c r="D406" t="s">
        <v>2</v>
      </c>
      <c r="E406" s="2">
        <v>9</v>
      </c>
      <c r="F406" s="2">
        <v>9255991</v>
      </c>
      <c r="G406">
        <v>83303919</v>
      </c>
    </row>
    <row r="407" spans="1:7" x14ac:dyDescent="0.25">
      <c r="A407" s="2">
        <v>2016</v>
      </c>
      <c r="B407" s="1" t="s">
        <v>24</v>
      </c>
      <c r="C407" s="1" t="s">
        <v>15</v>
      </c>
      <c r="D407" t="s">
        <v>8</v>
      </c>
      <c r="E407" s="2">
        <v>5</v>
      </c>
      <c r="F407" s="2">
        <v>5627083</v>
      </c>
      <c r="G407">
        <v>28135415</v>
      </c>
    </row>
    <row r="408" spans="1:7" x14ac:dyDescent="0.25">
      <c r="A408" s="2">
        <v>2013</v>
      </c>
      <c r="B408" s="1" t="s">
        <v>24</v>
      </c>
      <c r="C408" s="1" t="s">
        <v>19</v>
      </c>
      <c r="D408" t="s">
        <v>10</v>
      </c>
      <c r="E408" s="2">
        <v>9</v>
      </c>
      <c r="F408" s="2">
        <v>9666041</v>
      </c>
      <c r="G408">
        <v>86994369</v>
      </c>
    </row>
    <row r="409" spans="1:7" x14ac:dyDescent="0.25">
      <c r="A409" s="2">
        <v>2014</v>
      </c>
      <c r="B409" s="1" t="s">
        <v>25</v>
      </c>
      <c r="C409" s="1" t="s">
        <v>20</v>
      </c>
      <c r="D409" t="s">
        <v>4</v>
      </c>
      <c r="E409" s="2">
        <v>5</v>
      </c>
      <c r="F409" s="2">
        <v>3046841</v>
      </c>
      <c r="G409">
        <v>15234205</v>
      </c>
    </row>
    <row r="410" spans="1:7" x14ac:dyDescent="0.25">
      <c r="A410" s="2">
        <v>2016</v>
      </c>
      <c r="B410" s="1" t="s">
        <v>24</v>
      </c>
      <c r="C410" s="1" t="s">
        <v>18</v>
      </c>
      <c r="D410" t="s">
        <v>1</v>
      </c>
      <c r="E410" s="2">
        <v>5</v>
      </c>
      <c r="F410" s="2">
        <v>4973544</v>
      </c>
      <c r="G410">
        <v>24867720</v>
      </c>
    </row>
    <row r="411" spans="1:7" x14ac:dyDescent="0.25">
      <c r="A411" s="2">
        <v>2014</v>
      </c>
      <c r="B411" s="1" t="s">
        <v>23</v>
      </c>
      <c r="C411" s="1" t="s">
        <v>18</v>
      </c>
      <c r="D411" t="s">
        <v>2</v>
      </c>
      <c r="E411" s="2">
        <v>6</v>
      </c>
      <c r="F411" s="2">
        <v>5954875</v>
      </c>
      <c r="G411">
        <v>35729250</v>
      </c>
    </row>
    <row r="412" spans="1:7" x14ac:dyDescent="0.25">
      <c r="A412" s="2">
        <v>2014</v>
      </c>
      <c r="B412" s="1" t="s">
        <v>24</v>
      </c>
      <c r="C412" s="1" t="s">
        <v>18</v>
      </c>
      <c r="D412" t="s">
        <v>6</v>
      </c>
      <c r="E412" s="2">
        <v>2</v>
      </c>
      <c r="F412" s="2">
        <v>5143537</v>
      </c>
      <c r="G412">
        <v>10287074</v>
      </c>
    </row>
    <row r="413" spans="1:7" x14ac:dyDescent="0.25">
      <c r="A413" s="2">
        <v>2013</v>
      </c>
      <c r="B413" s="1" t="s">
        <v>21</v>
      </c>
      <c r="C413" s="1" t="s">
        <v>20</v>
      </c>
      <c r="D413" t="s">
        <v>9</v>
      </c>
      <c r="E413" s="2">
        <v>5</v>
      </c>
      <c r="F413" s="2">
        <v>2542950</v>
      </c>
      <c r="G413">
        <v>12714750</v>
      </c>
    </row>
    <row r="414" spans="1:7" x14ac:dyDescent="0.25">
      <c r="A414" s="2">
        <v>2016</v>
      </c>
      <c r="B414" s="1" t="s">
        <v>22</v>
      </c>
      <c r="C414" s="1" t="s">
        <v>15</v>
      </c>
      <c r="D414" t="s">
        <v>5</v>
      </c>
      <c r="E414" s="2">
        <v>6</v>
      </c>
      <c r="F414" s="2">
        <v>4495811</v>
      </c>
      <c r="G414">
        <v>26974866</v>
      </c>
    </row>
    <row r="415" spans="1:7" x14ac:dyDescent="0.25">
      <c r="A415" s="2">
        <v>2014</v>
      </c>
      <c r="B415" s="1" t="s">
        <v>23</v>
      </c>
      <c r="C415" s="1" t="s">
        <v>18</v>
      </c>
      <c r="D415" t="s">
        <v>10</v>
      </c>
      <c r="E415" s="2">
        <v>3</v>
      </c>
      <c r="F415" s="2">
        <v>1046800</v>
      </c>
      <c r="G415">
        <v>3140400</v>
      </c>
    </row>
    <row r="416" spans="1:7" x14ac:dyDescent="0.25">
      <c r="A416" s="2">
        <v>2014</v>
      </c>
      <c r="B416" s="1" t="s">
        <v>24</v>
      </c>
      <c r="C416" s="1" t="s">
        <v>17</v>
      </c>
      <c r="D416" t="s">
        <v>3</v>
      </c>
      <c r="E416" s="2">
        <v>5</v>
      </c>
      <c r="F416" s="2">
        <v>6838645</v>
      </c>
      <c r="G416">
        <v>34193225</v>
      </c>
    </row>
    <row r="417" spans="1:7" x14ac:dyDescent="0.25">
      <c r="A417" s="2">
        <v>2013</v>
      </c>
      <c r="B417" s="1" t="s">
        <v>24</v>
      </c>
      <c r="C417" s="1" t="s">
        <v>19</v>
      </c>
      <c r="D417" t="s">
        <v>9</v>
      </c>
      <c r="E417" s="2">
        <v>8</v>
      </c>
      <c r="F417" s="2">
        <v>8661470</v>
      </c>
      <c r="G417">
        <v>69291760</v>
      </c>
    </row>
    <row r="418" spans="1:7" x14ac:dyDescent="0.25">
      <c r="A418" s="2">
        <v>2013</v>
      </c>
      <c r="B418" s="1" t="s">
        <v>23</v>
      </c>
      <c r="C418" s="1" t="s">
        <v>15</v>
      </c>
      <c r="D418" t="s">
        <v>7</v>
      </c>
      <c r="E418" s="2">
        <v>4</v>
      </c>
      <c r="F418" s="2">
        <v>7523491</v>
      </c>
      <c r="G418">
        <v>30093964</v>
      </c>
    </row>
    <row r="419" spans="1:7" x14ac:dyDescent="0.25">
      <c r="A419" s="2">
        <v>2014</v>
      </c>
      <c r="B419" s="1" t="s">
        <v>25</v>
      </c>
      <c r="C419" s="1" t="s">
        <v>19</v>
      </c>
      <c r="D419" t="s">
        <v>9</v>
      </c>
      <c r="E419" s="2">
        <v>6</v>
      </c>
      <c r="F419" s="2">
        <v>2905693</v>
      </c>
      <c r="G419">
        <v>17434158</v>
      </c>
    </row>
    <row r="420" spans="1:7" x14ac:dyDescent="0.25">
      <c r="A420" s="2">
        <v>2016</v>
      </c>
      <c r="B420" s="1" t="s">
        <v>26</v>
      </c>
      <c r="C420" s="1" t="s">
        <v>18</v>
      </c>
      <c r="D420" t="s">
        <v>7</v>
      </c>
      <c r="E420" s="2">
        <v>6</v>
      </c>
      <c r="F420" s="2">
        <v>3182487</v>
      </c>
      <c r="G420">
        <v>19094922</v>
      </c>
    </row>
    <row r="421" spans="1:7" x14ac:dyDescent="0.25">
      <c r="A421" s="2">
        <v>2015</v>
      </c>
      <c r="B421" s="1" t="s">
        <v>26</v>
      </c>
      <c r="C421" s="1" t="s">
        <v>19</v>
      </c>
      <c r="D421" t="s">
        <v>2</v>
      </c>
      <c r="E421" s="2">
        <v>10</v>
      </c>
      <c r="F421" s="2">
        <v>9030027</v>
      </c>
      <c r="G421">
        <v>90300270</v>
      </c>
    </row>
    <row r="422" spans="1:7" x14ac:dyDescent="0.25">
      <c r="A422" s="2">
        <v>2013</v>
      </c>
      <c r="B422" s="1" t="s">
        <v>24</v>
      </c>
      <c r="C422" s="1" t="s">
        <v>15</v>
      </c>
      <c r="D422" t="s">
        <v>3</v>
      </c>
      <c r="E422" s="2">
        <v>4</v>
      </c>
      <c r="F422" s="2">
        <v>5670602</v>
      </c>
      <c r="G422">
        <v>22682408</v>
      </c>
    </row>
    <row r="423" spans="1:7" x14ac:dyDescent="0.25">
      <c r="A423" s="2">
        <v>2014</v>
      </c>
      <c r="B423" s="1" t="s">
        <v>24</v>
      </c>
      <c r="C423" s="1" t="s">
        <v>16</v>
      </c>
      <c r="D423" t="s">
        <v>1</v>
      </c>
      <c r="E423" s="2">
        <v>2</v>
      </c>
      <c r="F423" s="2">
        <v>1790451</v>
      </c>
      <c r="G423">
        <v>3580902</v>
      </c>
    </row>
    <row r="424" spans="1:7" x14ac:dyDescent="0.25">
      <c r="A424" s="2">
        <v>2015</v>
      </c>
      <c r="B424" s="1" t="s">
        <v>21</v>
      </c>
      <c r="C424" s="1" t="s">
        <v>16</v>
      </c>
      <c r="D424" t="s">
        <v>10</v>
      </c>
      <c r="E424" s="2">
        <v>2</v>
      </c>
      <c r="F424" s="2">
        <v>9807739</v>
      </c>
      <c r="G424">
        <v>19615478</v>
      </c>
    </row>
    <row r="425" spans="1:7" x14ac:dyDescent="0.25">
      <c r="A425" s="2">
        <v>2014</v>
      </c>
      <c r="B425" s="1" t="s">
        <v>26</v>
      </c>
      <c r="C425" s="1" t="s">
        <v>20</v>
      </c>
      <c r="D425" t="s">
        <v>2</v>
      </c>
      <c r="E425" s="2">
        <v>3</v>
      </c>
      <c r="F425" s="2">
        <v>8038905</v>
      </c>
      <c r="G425">
        <v>24116715</v>
      </c>
    </row>
    <row r="426" spans="1:7" x14ac:dyDescent="0.25">
      <c r="A426" s="2">
        <v>2014</v>
      </c>
      <c r="B426" s="1" t="s">
        <v>25</v>
      </c>
      <c r="C426" s="1" t="s">
        <v>18</v>
      </c>
      <c r="D426" t="s">
        <v>2</v>
      </c>
      <c r="E426" s="2">
        <v>5</v>
      </c>
      <c r="F426" s="2">
        <v>7895522</v>
      </c>
      <c r="G426">
        <v>39477610</v>
      </c>
    </row>
    <row r="427" spans="1:7" x14ac:dyDescent="0.25">
      <c r="A427" s="2">
        <v>2016</v>
      </c>
      <c r="B427" s="1" t="s">
        <v>21</v>
      </c>
      <c r="C427" s="1" t="s">
        <v>17</v>
      </c>
      <c r="D427" t="s">
        <v>6</v>
      </c>
      <c r="E427" s="2">
        <v>9</v>
      </c>
      <c r="F427" s="2">
        <v>5465327</v>
      </c>
      <c r="G427">
        <v>49187943</v>
      </c>
    </row>
    <row r="428" spans="1:7" x14ac:dyDescent="0.25">
      <c r="A428" s="2">
        <v>2016</v>
      </c>
      <c r="B428" s="1" t="s">
        <v>26</v>
      </c>
      <c r="C428" s="1" t="s">
        <v>15</v>
      </c>
      <c r="D428" t="s">
        <v>2</v>
      </c>
      <c r="E428" s="2">
        <v>4</v>
      </c>
      <c r="F428" s="2">
        <v>2564598</v>
      </c>
      <c r="G428">
        <v>10258392</v>
      </c>
    </row>
    <row r="429" spans="1:7" x14ac:dyDescent="0.25">
      <c r="A429" s="2">
        <v>2016</v>
      </c>
      <c r="B429" s="1" t="s">
        <v>24</v>
      </c>
      <c r="C429" s="1" t="s">
        <v>15</v>
      </c>
      <c r="D429" t="s">
        <v>6</v>
      </c>
      <c r="E429" s="2">
        <v>5</v>
      </c>
      <c r="F429" s="2">
        <v>5053050</v>
      </c>
      <c r="G429">
        <v>25265250</v>
      </c>
    </row>
    <row r="430" spans="1:7" x14ac:dyDescent="0.25">
      <c r="A430" s="2">
        <v>2013</v>
      </c>
      <c r="B430" s="1" t="s">
        <v>24</v>
      </c>
      <c r="C430" s="1" t="s">
        <v>17</v>
      </c>
      <c r="D430" t="s">
        <v>1</v>
      </c>
      <c r="E430" s="2">
        <v>10</v>
      </c>
      <c r="F430" s="2">
        <v>7635852</v>
      </c>
      <c r="G430">
        <v>76358520</v>
      </c>
    </row>
    <row r="431" spans="1:7" x14ac:dyDescent="0.25">
      <c r="A431" s="2">
        <v>2016</v>
      </c>
      <c r="B431" s="1" t="s">
        <v>26</v>
      </c>
      <c r="C431" s="1" t="s">
        <v>18</v>
      </c>
      <c r="D431" t="s">
        <v>1</v>
      </c>
      <c r="E431" s="2">
        <v>8</v>
      </c>
      <c r="F431" s="2">
        <v>6427249</v>
      </c>
      <c r="G431">
        <v>51417992</v>
      </c>
    </row>
    <row r="432" spans="1:7" x14ac:dyDescent="0.25">
      <c r="A432" s="2">
        <v>2015</v>
      </c>
      <c r="B432" s="1" t="s">
        <v>22</v>
      </c>
      <c r="C432" s="1" t="s">
        <v>16</v>
      </c>
      <c r="D432" t="s">
        <v>9</v>
      </c>
      <c r="E432" s="2">
        <v>7</v>
      </c>
      <c r="F432" s="2">
        <v>6461288</v>
      </c>
      <c r="G432">
        <v>45229016</v>
      </c>
    </row>
    <row r="433" spans="1:7" x14ac:dyDescent="0.25">
      <c r="A433" s="2">
        <v>2016</v>
      </c>
      <c r="B433" s="1" t="s">
        <v>26</v>
      </c>
      <c r="C433" s="1" t="s">
        <v>15</v>
      </c>
      <c r="D433" t="s">
        <v>7</v>
      </c>
      <c r="E433" s="2">
        <v>7</v>
      </c>
      <c r="F433" s="2">
        <v>5875301</v>
      </c>
      <c r="G433">
        <v>41127107</v>
      </c>
    </row>
    <row r="434" spans="1:7" x14ac:dyDescent="0.25">
      <c r="A434" s="2">
        <v>2016</v>
      </c>
      <c r="B434" s="1" t="s">
        <v>24</v>
      </c>
      <c r="C434" s="1" t="s">
        <v>19</v>
      </c>
      <c r="D434" t="s">
        <v>2</v>
      </c>
      <c r="E434" s="2">
        <v>6</v>
      </c>
      <c r="F434" s="2">
        <v>7622523</v>
      </c>
      <c r="G434">
        <v>45735138</v>
      </c>
    </row>
    <row r="435" spans="1:7" x14ac:dyDescent="0.25">
      <c r="A435" s="2">
        <v>2014</v>
      </c>
      <c r="B435" s="1" t="s">
        <v>26</v>
      </c>
      <c r="C435" s="1" t="s">
        <v>18</v>
      </c>
      <c r="D435" t="s">
        <v>12</v>
      </c>
      <c r="E435" s="2">
        <v>5</v>
      </c>
      <c r="F435" s="2">
        <v>3514855</v>
      </c>
      <c r="G435">
        <v>17574275</v>
      </c>
    </row>
    <row r="436" spans="1:7" x14ac:dyDescent="0.25">
      <c r="A436" s="2">
        <v>2015</v>
      </c>
      <c r="B436" s="1" t="s">
        <v>26</v>
      </c>
      <c r="C436" s="1" t="s">
        <v>20</v>
      </c>
      <c r="D436" t="s">
        <v>12</v>
      </c>
      <c r="E436" s="2">
        <v>10</v>
      </c>
      <c r="F436" s="2">
        <v>6573392</v>
      </c>
      <c r="G436">
        <v>65733920</v>
      </c>
    </row>
    <row r="437" spans="1:7" x14ac:dyDescent="0.25">
      <c r="A437" s="2">
        <v>2013</v>
      </c>
      <c r="B437" s="1" t="s">
        <v>25</v>
      </c>
      <c r="C437" s="1" t="s">
        <v>17</v>
      </c>
      <c r="D437" t="s">
        <v>2</v>
      </c>
      <c r="E437" s="2">
        <v>7</v>
      </c>
      <c r="F437" s="2">
        <v>2797786</v>
      </c>
      <c r="G437">
        <v>19584502</v>
      </c>
    </row>
    <row r="438" spans="1:7" x14ac:dyDescent="0.25">
      <c r="A438" s="2">
        <v>2014</v>
      </c>
      <c r="B438" s="1" t="s">
        <v>23</v>
      </c>
      <c r="C438" s="1" t="s">
        <v>16</v>
      </c>
      <c r="D438" t="s">
        <v>9</v>
      </c>
      <c r="E438" s="2">
        <v>2</v>
      </c>
      <c r="F438" s="2">
        <v>2788219</v>
      </c>
      <c r="G438">
        <v>5576438</v>
      </c>
    </row>
    <row r="439" spans="1:7" x14ac:dyDescent="0.25">
      <c r="A439" s="2">
        <v>2015</v>
      </c>
      <c r="B439" s="1" t="s">
        <v>23</v>
      </c>
      <c r="C439" s="1" t="s">
        <v>16</v>
      </c>
      <c r="D439" t="s">
        <v>2</v>
      </c>
      <c r="E439" s="2">
        <v>8</v>
      </c>
      <c r="F439" s="2">
        <v>8533672</v>
      </c>
      <c r="G439">
        <v>68269376</v>
      </c>
    </row>
    <row r="440" spans="1:7" x14ac:dyDescent="0.25">
      <c r="A440" s="2">
        <v>2016</v>
      </c>
      <c r="B440" s="1" t="s">
        <v>24</v>
      </c>
      <c r="C440" s="1" t="s">
        <v>19</v>
      </c>
      <c r="D440" t="s">
        <v>12</v>
      </c>
      <c r="E440" s="2">
        <v>10</v>
      </c>
      <c r="F440" s="2">
        <v>4114667</v>
      </c>
      <c r="G440">
        <v>41146670</v>
      </c>
    </row>
    <row r="441" spans="1:7" x14ac:dyDescent="0.25">
      <c r="A441" s="2">
        <v>2014</v>
      </c>
      <c r="B441" s="1" t="s">
        <v>21</v>
      </c>
      <c r="C441" s="1" t="s">
        <v>18</v>
      </c>
      <c r="D441" t="s">
        <v>12</v>
      </c>
      <c r="E441" s="2">
        <v>6</v>
      </c>
      <c r="F441" s="2">
        <v>9822796</v>
      </c>
      <c r="G441">
        <v>58936776</v>
      </c>
    </row>
    <row r="442" spans="1:7" x14ac:dyDescent="0.25">
      <c r="A442" s="2">
        <v>2013</v>
      </c>
      <c r="B442" s="1" t="s">
        <v>23</v>
      </c>
      <c r="C442" s="1" t="s">
        <v>18</v>
      </c>
      <c r="D442" t="s">
        <v>11</v>
      </c>
      <c r="E442" s="2">
        <v>1</v>
      </c>
      <c r="F442" s="2">
        <v>9931618</v>
      </c>
      <c r="G442">
        <v>9931618</v>
      </c>
    </row>
    <row r="443" spans="1:7" x14ac:dyDescent="0.25">
      <c r="A443" s="2">
        <v>2016</v>
      </c>
      <c r="B443" s="1" t="s">
        <v>21</v>
      </c>
      <c r="C443" s="1" t="s">
        <v>18</v>
      </c>
      <c r="D443" t="s">
        <v>13</v>
      </c>
      <c r="E443" s="2">
        <v>4</v>
      </c>
      <c r="F443" s="2">
        <v>6757416</v>
      </c>
      <c r="G443">
        <v>27029664</v>
      </c>
    </row>
    <row r="444" spans="1:7" x14ac:dyDescent="0.25">
      <c r="A444" s="2">
        <v>2016</v>
      </c>
      <c r="B444" s="1" t="s">
        <v>21</v>
      </c>
      <c r="C444" s="1" t="s">
        <v>18</v>
      </c>
      <c r="D444" t="s">
        <v>4</v>
      </c>
      <c r="E444" s="2">
        <v>6</v>
      </c>
      <c r="F444" s="2">
        <v>5553544</v>
      </c>
      <c r="G444">
        <v>33321264</v>
      </c>
    </row>
    <row r="445" spans="1:7" x14ac:dyDescent="0.25">
      <c r="A445" s="2">
        <v>2015</v>
      </c>
      <c r="B445" s="1" t="s">
        <v>21</v>
      </c>
      <c r="C445" s="1" t="s">
        <v>18</v>
      </c>
      <c r="D445" t="s">
        <v>12</v>
      </c>
      <c r="E445" s="2">
        <v>9</v>
      </c>
      <c r="F445" s="2">
        <v>4972187</v>
      </c>
      <c r="G445">
        <v>44749683</v>
      </c>
    </row>
    <row r="446" spans="1:7" x14ac:dyDescent="0.25">
      <c r="A446" s="2">
        <v>2013</v>
      </c>
      <c r="B446" s="1" t="s">
        <v>22</v>
      </c>
      <c r="C446" s="1" t="s">
        <v>16</v>
      </c>
      <c r="D446" t="s">
        <v>1</v>
      </c>
      <c r="E446" s="2">
        <v>2</v>
      </c>
      <c r="F446" s="2">
        <v>7563534</v>
      </c>
      <c r="G446">
        <v>15127068</v>
      </c>
    </row>
    <row r="447" spans="1:7" x14ac:dyDescent="0.25">
      <c r="A447" s="2">
        <v>2014</v>
      </c>
      <c r="B447" s="1" t="s">
        <v>26</v>
      </c>
      <c r="C447" s="1" t="s">
        <v>16</v>
      </c>
      <c r="D447" t="s">
        <v>7</v>
      </c>
      <c r="E447" s="2">
        <v>3</v>
      </c>
      <c r="F447" s="2">
        <v>4186288</v>
      </c>
      <c r="G447">
        <v>12558864</v>
      </c>
    </row>
    <row r="448" spans="1:7" x14ac:dyDescent="0.25">
      <c r="A448" s="2">
        <v>2013</v>
      </c>
      <c r="B448" s="1" t="s">
        <v>21</v>
      </c>
      <c r="C448" s="1" t="s">
        <v>16</v>
      </c>
      <c r="D448" t="s">
        <v>5</v>
      </c>
      <c r="E448" s="2">
        <v>4</v>
      </c>
      <c r="F448" s="2">
        <v>3360779</v>
      </c>
      <c r="G448">
        <v>13443116</v>
      </c>
    </row>
    <row r="449" spans="1:7" x14ac:dyDescent="0.25">
      <c r="A449" s="2">
        <v>2015</v>
      </c>
      <c r="B449" s="1" t="s">
        <v>23</v>
      </c>
      <c r="C449" s="1" t="s">
        <v>18</v>
      </c>
      <c r="D449" t="s">
        <v>4</v>
      </c>
      <c r="E449" s="2">
        <v>3</v>
      </c>
      <c r="F449" s="2">
        <v>5300123</v>
      </c>
      <c r="G449">
        <v>15900369</v>
      </c>
    </row>
    <row r="450" spans="1:7" x14ac:dyDescent="0.25">
      <c r="A450" s="2">
        <v>2014</v>
      </c>
      <c r="B450" s="1" t="s">
        <v>23</v>
      </c>
      <c r="C450" s="1" t="s">
        <v>16</v>
      </c>
      <c r="D450" t="s">
        <v>2</v>
      </c>
      <c r="E450" s="2">
        <v>6</v>
      </c>
      <c r="F450" s="2">
        <v>1076660</v>
      </c>
      <c r="G450">
        <v>6459960</v>
      </c>
    </row>
    <row r="451" spans="1:7" x14ac:dyDescent="0.25">
      <c r="A451" s="2">
        <v>2013</v>
      </c>
      <c r="B451" s="1" t="s">
        <v>22</v>
      </c>
      <c r="C451" s="1" t="s">
        <v>15</v>
      </c>
      <c r="D451" t="s">
        <v>3</v>
      </c>
      <c r="E451" s="2">
        <v>3</v>
      </c>
      <c r="F451" s="2">
        <v>8682780</v>
      </c>
      <c r="G451">
        <v>26048340</v>
      </c>
    </row>
    <row r="452" spans="1:7" x14ac:dyDescent="0.25">
      <c r="A452" s="2">
        <v>2013</v>
      </c>
      <c r="B452" s="1" t="s">
        <v>23</v>
      </c>
      <c r="C452" s="1" t="s">
        <v>20</v>
      </c>
      <c r="D452" t="s">
        <v>9</v>
      </c>
      <c r="E452" s="2">
        <v>6</v>
      </c>
      <c r="F452" s="2">
        <v>1005219</v>
      </c>
      <c r="G452">
        <v>6031314</v>
      </c>
    </row>
    <row r="453" spans="1:7" x14ac:dyDescent="0.25">
      <c r="A453" s="2">
        <v>2015</v>
      </c>
      <c r="B453" s="1" t="s">
        <v>22</v>
      </c>
      <c r="C453" s="1" t="s">
        <v>17</v>
      </c>
      <c r="D453" t="s">
        <v>13</v>
      </c>
      <c r="E453" s="2">
        <v>9</v>
      </c>
      <c r="F453" s="2">
        <v>3356450</v>
      </c>
      <c r="G453">
        <v>30208050</v>
      </c>
    </row>
    <row r="454" spans="1:7" x14ac:dyDescent="0.25">
      <c r="A454" s="2">
        <v>2013</v>
      </c>
      <c r="B454" s="1" t="s">
        <v>26</v>
      </c>
      <c r="C454" s="1" t="s">
        <v>15</v>
      </c>
      <c r="D454" t="s">
        <v>11</v>
      </c>
      <c r="E454" s="2">
        <v>5</v>
      </c>
      <c r="F454" s="2">
        <v>8334670</v>
      </c>
      <c r="G454">
        <v>41673350</v>
      </c>
    </row>
    <row r="455" spans="1:7" x14ac:dyDescent="0.25">
      <c r="A455" t="s">
        <v>30</v>
      </c>
      <c r="G455">
        <f>SUBTOTAL(109,AirCraftSales[Total])</f>
        <v>14660239080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N1</vt:lpstr>
      <vt:lpstr>SV2</vt:lpstr>
      <vt:lpstr>SR3</vt:lpstr>
      <vt:lpstr>SM4</vt:lpstr>
      <vt:lpstr>TR5</vt:lpstr>
      <vt:lpstr>F</vt:lpstr>
      <vt:lpstr>SHR6</vt:lpstr>
      <vt:lpstr>RD</vt:lpstr>
      <vt:lpstr>AC</vt:lpstr>
      <vt:lpstr>CTR</vt:lpstr>
      <vt:lpstr>TG</vt:lpstr>
      <vt:lpstr>DR</vt:lpstr>
      <vt:lpstr>customername1</vt:lpstr>
      <vt:lpstr>customernames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cp:lastPrinted>2013-07-03T23:44:53Z</cp:lastPrinted>
  <dcterms:created xsi:type="dcterms:W3CDTF">2013-06-30T16:39:22Z</dcterms:created>
  <dcterms:modified xsi:type="dcterms:W3CDTF">2013-07-04T13:35:32Z</dcterms:modified>
</cp:coreProperties>
</file>